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11640" activeTab="1"/>
  </bookViews>
  <sheets>
    <sheet name="Determinazioni" sheetId="1" r:id="rId1"/>
    <sheet name="Determinazioni new" sheetId="2" r:id="rId2"/>
    <sheet name="Legenda acronimi strutture" sheetId="3" r:id="rId3"/>
  </sheets>
  <definedNames>
    <definedName name="_xlnm.Print_Area" localSheetId="0">'Determinazioni'!$A$1:$H$4</definedName>
    <definedName name="OLE_LINK1" localSheetId="0">'Determinazioni'!#REF!</definedName>
    <definedName name="OLE_LINK2" localSheetId="0">'Determinazioni'!#REF!</definedName>
    <definedName name="OLE_LINK4" localSheetId="0">'Determinazioni'!#REF!</definedName>
    <definedName name="OLE_LINK5" localSheetId="0">'Determinazioni'!#REF!</definedName>
    <definedName name="OLE_LINK6" localSheetId="0">'Determinazioni'!#REF!</definedName>
    <definedName name="_xlnm.Print_Titles" localSheetId="0">'Determinazioni'!$1:$2</definedName>
  </definedNames>
  <calcPr fullCalcOnLoad="1"/>
</workbook>
</file>

<file path=xl/sharedStrings.xml><?xml version="1.0" encoding="utf-8"?>
<sst xmlns="http://schemas.openxmlformats.org/spreadsheetml/2006/main" count="2125" uniqueCount="286">
  <si>
    <t>CEM S.r.l. -HACH LANGE S.r.l. – CHEBIOS S.r.l. – WATERS S.P.A – SIGMA ALDRICH S.r.l. – CPS ANALITCA S.r.l. Acquisto materiale di laboratoriosezione provinciale ArpaLazio Roma. VWR INTERNATIONAL PBI S.r.l. Acquisto materiale di laboratorio sezione provinciale ArpaLazio Latina. BIOMERIEUX ITALIA S.p.A. – HACH LANGE S.r.l. Acquisto materiale di laboratorio sezione provinciale ArpaLazio di Viterbo. CARLO ERBA REAGENTS S.r.l. – SIGMA ALDRICH S.r.l. – DIONEX S.p.a. – CPS ANALITICA S.r.l. Acquisto materiale di laboratorio per la sezione provinciale ArpaLazio Rieti. EXACTA + OPTECH LABCENTER S.p.A. RDO 902835- Acquisto materiale di laboratorio per le sezioni di Roma e Latina.  Impegno di € 39,16 (trentanove/16)– Iva compresa sul capitolo 2850  art. 1 dell’esercizio 2015. Impegno di € 9.328,44 – Iva compresa sul capitolo 2850  art. 6 dell’esercizio 2015. Impegno di € 4.769,61 (quattromilasettecentosessantanove/61)– Iva compresa sul capitolo 2850 art. 4 dell’esercizio 2015. Integrazione dell’impegno n. 1171/2015 assunto con determinazione n. 248 del 23/07/2015 a favore della ditta B&amp;C BIOTECH S.r.l. con l’importo di € 581,74 -  Iva inclusa (../...)</t>
  </si>
  <si>
    <t>Arval Service Lease Italia S.p.A. - Proroga del contratto di noleggio (dal 25/11/2015 al 24/05/2016)  a seguito dell’aggiudicazione di procedura negoziata, senza preliminare di pubblicazione di bando di gara, ai sensi dell’art. 57, comma 2, lett. C), del D.Lgs. n. 163/2006 per l’individuazione dell’affidatario del servizio di noleggio a lungo termine di veicoli senza conducente, dei servizi accessori e di quelli a pagamento, per il servizio triennale di noleggio a lungo termine di n. 10 autovetture a basso impatto ambientale per trasporto persone e cose da destinare ai dipendenti delle Sezioni Arpa Lazio per l’espletamento di compiti istituzionali in attuazione del Piano di Azione G.P.P. (Green Public Procurement) . Impegno di € 30.025,20 (trentamilaventicinque/20) – Iva compresa suddiviso come indicato nel dispositivo del presente atto.CIG [Z40174A63B]</t>
  </si>
  <si>
    <t>Procedura aperta, sotto la soglia di rilevanza comunitaria, per l’affidamento del servizio di supporto tecnico per la progettazione e lo sviluppo del Sistema Informativo Regionale per l'Ambiente (SIRA) del Lazio. CIG 64730333D0. Nomina della Commissione giudicatrice.</t>
  </si>
  <si>
    <t>Operatore economico FASTWEB SPA: Convenzione "Consip 4 fonia fissa e connettività Ip stipulata dalla CONSIP SPA (concessionaria servizi informatici pubblici) per l'affidamento di "Servizi di telefonia fissa e connettività IP, in favore delle Amministrazioni Pubbliche, ai sensi dell'articolo 26 Legge 23 dicembre 1999 n. 488 e dell'articolo 58 Legge 23 dicembre 2000 n. 388. Proroga della convenzione fino al 16/09/2016. Cig 3638855E20. Impegno presunto di € 230.000,00 iva compresa sul capitolo 2740 art. 0 per il periodo dal 15/09/2015 al 16/09/2016.</t>
  </si>
  <si>
    <t>Modifica alla determinazione n. 283 del 16/09/2015 avente ad oggetto "Agilent Technologies S.p.A., Systea S.p.A., MPB S.r.l., AMS Analitica S.r.l. - affidamento diretto dei servizi di assistenza tecnica su strumentazione da laboratorio per le Sezioni provinciali di Viterbo, Roma, Frosinone, Rieti; impegno complessivo di €. 16.086,85 (sedicimilaottantasei/85) – IVA compresa sul capitolo 3720 ripartito come dettagliato nella tabella allegato 1</t>
  </si>
  <si>
    <t>Acquisizione dall'operatore economico CM Formazione e Consulenza srl del servizio di formazione in acustica ambientale destinato ai dipendenti dell'Agenzia. Impegno complessivo di € 1.450,00 (millequattrocentocinquanta/00), IVA esente, sul capitolo 2210 art. 12 del bilancio 2015. CIG: Z8F175380B</t>
  </si>
  <si>
    <t>R- BIOPHARM S.r.l. – SIGMA ALDRICH S.r.l. – CPS ANALITICA S.r.l. - PHENOMENEX S.r.l. – DIPARTIMENTO DI CHIMICA E CHIMICA INDUSTRIALE – TITO MENICHELLI S.r.l. Acquisto materiale di laboratorio per la sezione provinciale ArpaLazio di Roma. ECOTOX LDS – FRATELLI INGEGNOLI S.p.A.-  VWR INTERNATIONAL PBI S.r.l. Acquisto materiale di laboratorio per la sezione provinciale ArpaLazio di Frosinone. CPS ANALITICA S.r.l. – ULTRA SCIENTIFIC ITALIA S.r.l.  – BIOMERIUEX ITALIA S.p.A. ¬- CHEMICAL RESEARCH 2000 S.r.l. Acquisto materiale di laboratorio per la sezione provinciale ArpaLazio di Rieti. TECNOCHIMICA MODERNA. Ordine Consip 2571808- Acquisto materiale di laboratorio per la sezione di Rieti. Impegno di € 9.371,63 (novemilatrecentosettantuno/63)– Iva compresa sul capitolo 2850  art. 6 dell’esercizio 2015. Impegno di € 645,29 (seicentoquarantacinque/29)– Iva compresa sul capitolo 2850  art. 0 dell’esercizio 2015. Impegno di € 481,91 (quattrocentottantuno/91)– Iva compresa sul capitolo 2850 art. 3 dell’esercizio 2015. Impegno di € 647,82 (seicentoquarantasette/82)– Iva compresa sul capitolo 2850 art. 5 dell’esercizio 2015. Impegno di € 3.176,44 (tremilacentosettantasei/44)– Iva compresa sul capitolo 2850 art. 6 dell’esercizio 2016.</t>
  </si>
  <si>
    <t>Esperia S.r.l. Formalizzazione accordo bonario e pagamento interessi. Impegno di € 3.777,38 sul capitolo 4120 articolo 13.</t>
  </si>
  <si>
    <t>Avv.to  Michele Guzzo (Studio legale Fraccastoro). Incarico di rappresentanza e difesa dell'ARPA Lazio nel giudizio di primo grado promosso da Dphar S.p.A. dinanzi al TAR Latina contro la Provincia di Frosinone e ARPA Lazio, con ricorso notificato in data 21.05.2015 (RG n. 344/2015). Motivi aggiunti notificati il 16.10.2015. Udienza di sospensiva 19.11.2015. Impegno integrativo di euro 6.370,52 incluse spese generali, CPA ed IVA per competenze ed onorari dell'avv. Michele Guzzo, da assumere sul capitolo 4020 art. 0 "Altre prestazioni professionali e specialistiche" - Missione 1 - Programma 11 del bilancio 2015.</t>
  </si>
  <si>
    <r>
      <t xml:space="preserve">AVV. CLAUDIO SCOGNAMIGLIO. Determinazione n. 58 del 12 febbraio 2015 e nota prot. n. 82678 del 19.10.2015 richiamata nella nota prot. n. 92915 del 23.11.2015. Giudizi di opposizione avverso sette decreti ingiuntivi: n. 157/2015 (Fabrizio Sacco), n. 161/2015 (Silvana Sposato), n. 159/2015 (Camillo Mastroiaco), n. 160/2015 (Elena Vinatoru), n. 156/2015 (Matteo Morelli), n. 158/2015 (Vera Charlotta Sangiorgi), emessi dal Tribunale civile di Rieti e </t>
    </r>
    <r>
      <rPr>
        <u val="single"/>
        <sz val="10"/>
        <rFont val="Calibri"/>
        <family val="2"/>
      </rPr>
      <t>notificati il 19.10.2015</t>
    </r>
    <r>
      <rPr>
        <sz val="10"/>
        <rFont val="Calibri"/>
        <family val="2"/>
      </rPr>
      <t xml:space="preserve">; n. 212/2015 (Valentina Amorosi) emesso dal Tribunale civile di Roma e </t>
    </r>
    <r>
      <rPr>
        <u val="single"/>
        <sz val="10"/>
        <rFont val="Calibri"/>
        <family val="2"/>
      </rPr>
      <t>notificato il 22.10.2015</t>
    </r>
    <r>
      <rPr>
        <sz val="10"/>
        <rFont val="Calibri"/>
        <family val="2"/>
      </rPr>
      <t>. Impegno totale lordo di euro 7.691,81 di cui euro 7.348,81 per gli onorari dell’avv. Claudio Scognamiglio (euro 1.049,83x7) ed euro 343,00 per il pagamento del contributo unificato (euro 49,00x7), da assumere sul capitolo 4020 Art. 0 “Altre prestazioni professionali e specialistiche” – Missione 1 – Programma 11 del bilancio 2015.</t>
    </r>
  </si>
  <si>
    <t>Operatore economico: TECNILAB di Riccardo Pifferi: intervento presso la cabinet inox a servizio dei laboratori  del Servizio Suolo, Rifiuti e Bonifica e presso il laboratorio S203 sito al II piano dell'ala sud della Sezione provinciale di ARPA Lazio in Roma, via G. Saredo n. 52, CIG Z8C177CC12. Impegno di € 1.018,70 (millediciotto/70) sul Cap. 2580, sull’art. 13, dell’esercizio 2015.</t>
  </si>
  <si>
    <t>TCR Tecora Srl, Fe.Ni. Service Srl, Perkin Elmer SpA, Agilent Technologies SpA, MPB Srl, Getinge SpA, Idronaut Srl, Themo Fisher Scientific SpA, Starna Scientific Ltd, Anton Paar Srl - affidamento diretto dei servizi di assistenza tecnica su strumentazione da laboratorio per le Sezioni provinciali dell’Agenzia; impegno complessivo di 60.844,56 (sessantamilaottocentoquarantaquattro/56) – IVA compresa sul capitolo 2581 ripartito come dettagliato nella tabella allegato 1.</t>
  </si>
  <si>
    <t>Verder Scientic Srl, Themo Fisher Scientific SpA, MPB Srl, MIT Nucleare Srl - affidamento diretto dei servizi di assistenza tecnica su strumentazione da laboratorio per le Sezioni provinciali dell’Agenzia; impegno complessivo di €. 4.522,55 (quattromilacinquecentoventidue/55) – IVA compresa sul capitolo 2581 ripartito come dettagliato nella tabella allegato 1.</t>
  </si>
  <si>
    <t>Joint S.r.l. - Affidamento diretto per acquisto di prestazioni aggiuntive su applicativo "SiGed". Impegno di € 4.877,56 (quattromilaottocentosettantasette/56) - iva inclusa, sul capitolo n. 2705 art. 0 dell'esercizio 2015. Cig (Z0D1785180).</t>
  </si>
  <si>
    <t>Partecipazione di n.2 dipendenti della Sezione provinciale di Roma, Servizio Agenti Fisici U.O. Campi elettromagnetici - radiazioni ionizzanti, inquinamento luminoso, al XXXVI Congresso Nazionale di Radioprotezione. Impegno di euro 700,00 sul capitolo 3480 articolo 0.</t>
  </si>
  <si>
    <t>Esecuzione della sentenza favorevole n. 20784/2015 pubblicata il 17.10.2015, emessa dal Tribunale civile di Roma a conclusione del giudizio promosso ARPA Lazio contro Enel S.p.A.. Enel Distribuzione S.p.A. e le Pietrare S.p.A. (RG n. 11929/2012). Accertamento di euro 26.998,01 sul capitolo 1480-0 "Entrate da rimborsi, recuperi e restituzioni di somme non dovute o incassate in eccesso da Imprese" del bilancio 2015. Impegno di euro 5.537,14 sul capitolo 4020 Art. 0 “Altre prestazioni professionali e specialistiche” – Missione 1 – Programma 11 del bilancio 2015 per gli onorari da corrispondere all’avv. Nicola Maria Alifano per l’incarico di rappresentanza e difesa di ARPA Lazio.</t>
  </si>
  <si>
    <t>TELECOM ITALIA SPA: Convenzione Consip 4 fonia fissa e connettività Ip stipulata dalla Consip (concessionaria servizi informatici pubblici) SPA per l'affidamento di Servizi di telefonia fissa e connettività IP, in favore delle Amministrazioni Pubbliche, ai sensi dell'articolo 26 Legge 23 dicembre 1999 n. 488 e dell'articolo 58 Legge 23 dicembre 2000 n. 388. Proroga della convenzione fino al 16/09/2016 scadenza definitiva della convenzione. Impegno presunto di € 68.929,50 iva compresa sul capitolo 2730 del 15/09/2015 al 16/09/2016. Cig 615939096A. Dettaglio operatori ed impegni, ai sensi del D.Lgs. 118/2011 come da tabella allegata (allegato n. 3).</t>
  </si>
  <si>
    <t>Indizione tramite richiesta di offerta (RDO) sul mercato elettronico della CONSIP S.P.A. di una gara telematica per la fornitura e montaggio di un gruppo frigo tipo DAIKIN  con tecnologia inverter ad alta efficienza e super silenziato e contemporaneo smontaggio e rottamazione dell'attuale gruppo frigo marca YORK, modello YCAM, presso l'immobile della sezione provinciale di ARPALAZIO in Roma, via G. Saredo n. 52. Importo a base di gara € 56.000,00 (cinquantaseimila/00) oltre l'IVA e cioè 68.320,00 (sessantottomilatrecentoventi/00) di cui € 55.000,00 sul capitolo 4450 ed € 13.320,00 sul cap. 2580, di cui € 1.800,00 sull'art. 7, € 3.600,00 sull'art. 10, € 3.800,00 sull'art. 11 ed € 4.120 sull'art. 12, dell'esercizio 2015.</t>
  </si>
  <si>
    <t>Service information technology S.r.l. - Acquisto di materiale informatico per l'attuazione del piano di consolidamento dell'infrastruttura informatica dell'Agenzia. Affidamento in economia mediante richiesta di offerta (RdO) rivolta ai fornitori abilitati del mercato elettronico di Consip S.p.A., ai sensi dell'articolo 12 del Regolamento interno per l'affidamento e l'esecuzione di lavori, nonché di forniture di beni e servizi in economia. RdO n. 1009530 del 23/11/2015. Impegno complessivo di  61.750,53 (sessantunomilasettecentocinquanta/53) - iva inclusa suddiviso come indicato nel dispositivo del presente atto. Cig (6483148EF6).</t>
  </si>
  <si>
    <t>Gestioni.doc S.r.l. - Affidamento in economia sul mercato elettronico (Consip S.p.A.) tramite OdA (Ordine diretto d'acquisto), per la fornitura di n. 7 rinnovi annuali 2016/2017 delle caselle di posta elettronica certificata dell'Agenzia. Impegno di € 333,06 (trecentotrentatre/06) - iva inclusa, sul capitolo n. 3831 art. 04 dell'esercizio finanziario 2016. Cig (Z0E1798B85).</t>
  </si>
  <si>
    <t>Operatore economico Termotecnica Cavatton S.r.l.: interventi per sostituzione e potenziamento ventilatore container con collegamento al condotto aeraulico e per manutenzione centrale termica a servizio dell'Aula Magna presso la sezione provinciale di ARPALAZIO in Roma, via G. Saredo n. 52. Cig ZD91785E53. Impegno di spesa di € 5.256,98 (cinquemiladuecentocinquantasei/98) sul cap. 2580, come da allegato, dell'esercizio 2015.</t>
  </si>
  <si>
    <t>Operatore economico Edil Paris Alessandro S.a.s.: interventi per riparazione infiltrazione presso il locale archivio della Sede di Rappresentanza in Roma, via Boncompagni n. 101 e riparazione infiltrazione presso il locale pompe sito sul lastrico solare della Sezione provinciale di Roma, via G. Saredo n. 52, di ARPALAZIO. Cig Z1B1785E19. Impegno di spesa di € 1.586,00 (millecinquecentoottantasei/00) sul cap. 2580, art. 13, dell'esercizio 2015.</t>
  </si>
  <si>
    <t>Operatore economico Sabina Simic S.a.s.: interventi sull'impianto elettrico presso la Sezione provinciale di ARPALAZIO in Rieti, via Salaria per L'Aquila n. 8 Cig ZAB178EECD. Impegno di spesa di € 3.173,22 (tremilacentosettantatre/22) sul cap. 2580, come da allegato, dell'esercizio 2015.</t>
  </si>
  <si>
    <t>Modifica della determinazione n. 356 del 4/11/2015 avente ad oggetto "pagamento relativo alla Tassa sui rifiuti (TARI) per l'anno 2014 relativa all'immobile di proprietà dell'ARPALAZIO in Viterbo, via Montezebio n. 17. Impegno di spesa di € 5.295,00 (cinquemiladuecentonovantacinque/00) sul cap. 3930, art. 13, dell'esercizio 2015".</t>
  </si>
  <si>
    <t>CG Soluzioni Informatiche S.r.l. - Affidamento diretto per rinnovo assistenza tecnica e aggiornamento al programma software "Bibliowin 5.0 Web" e per rinnovo licenza "ASP Bibliowin 5.0 Web" e di hosting web del catalogo (OPAC) per l'anno 2016, in uso alla Divisione Polo Didattico. Impegno di € 2.183,00 (duemilacentottantatre/00) - iva inclusa sul capitolo n. 2690 art. 0 dell'esercizio 2016. Cig (Z1B179C2FD).</t>
  </si>
  <si>
    <t>Operatore economico Cianfaglioni S.r.l.: intervento tecnico sulla Centrale Termica installata presso la Sezione provinciale di ARPALAZIO in Roma, via G. Saredo n. 52. Cig Z6A179086C. Impegno di spesa di € 256,20 (duecentocinquantasei/20) sul cap. 2580, art. 13, dell'esercizio 2015.</t>
  </si>
  <si>
    <t>Uniconsult S.r.l. - Regolazione premi assicurativi anno 2014 e primo semestre 2015. Accertamento di euro 12.299,07 da assumere sul capitolo di entrata 1320 art. 0 del bilancio 2015</t>
  </si>
  <si>
    <t>Impegni costi del personale anno 2016.</t>
  </si>
  <si>
    <t>Digital Group S.r.l.: Procedura negoziata mediante richiesta di offerta (RdO) rivolta ai fornitori abilitati del mercato elettronico di Consip S.p.A., RdO n. 1008315 del 10/11/2015. Importo complessivo di € 6.705,12 (seimilasettecentocinque/12) - iva compresa. Cig Z1316FE22A. Dettaglio operatori economici ed impegni come da tabella di sintesi allegata. (allegato n. 1)</t>
  </si>
  <si>
    <t>Adozione del programma triennale 2016/2018 dei lavori ed elenco dei lavori da realizzarsi nel 2016.</t>
  </si>
  <si>
    <t>Approvazione dei rendiconti e chiusura dei fondi economali della Sede Legale, della Sede di Rappresentanza e delle Sezioni provinciali dell'Agenzia relativi all'anno 2015.</t>
  </si>
  <si>
    <r>
      <t xml:space="preserve">CPS ANALITICA S.r.l - VWR INTERNATIONAL PBI S.r.l. Acquisto materiale di laboratorio per la sezione provinciale ArpaLazio di Roma. Impegno di </t>
    </r>
    <r>
      <rPr>
        <sz val="10"/>
        <rFont val="Calibri"/>
        <family val="2"/>
      </rPr>
      <t>€ 1.712,88 (millesettecentododici/88) – Iva compresa</t>
    </r>
    <r>
      <rPr>
        <sz val="10"/>
        <color indexed="8"/>
        <rFont val="Calibri"/>
        <family val="2"/>
      </rPr>
      <t xml:space="preserve"> </t>
    </r>
    <r>
      <rPr>
        <sz val="10"/>
        <rFont val="Calibri"/>
        <family val="2"/>
      </rPr>
      <t>sul capitolo 4890 art. 4 dell’esercizio 2015.</t>
    </r>
  </si>
  <si>
    <t>Pagamento fatture relative alle utenze delle Sezioni provinciali e della Sede Regionale di ARPA Lazio. Impegno di spesa complessivo di € 711,22 (settecentoundici/22) iva compresa, così dettagliato: € 276,91 iva compresa, per l'utenza per l'acqua, sul cap. 2620, sull'art. 13 e impegno di spesa di € 434,31 (quattrocentotrentaquattro/31) iva compresa, relativo all'utenza per l'energia elettrica sul cap. 2610, art. 13, dell'esercizio 2015.</t>
  </si>
  <si>
    <t>LAVANDERIA CLEAN SERVICE S.R.L - LAVANDERIA LINDUS SAS- Aggiudicazione della procedura di affidamento in economia per l’affidamento per 12 mesi della fornitura del servizio di lavaggio camici da laboratorio in cotone e antiacido, per le esigenze delle Sezioni Provinciali dell’Agenzia.</t>
  </si>
  <si>
    <r>
      <t xml:space="preserve">AVV.TO SEBASTIANA DORE. Conferimento di incarico di rappresentanza e difesa dell’ARPA Lazio nel giudizio di primo grado promosso da SINERGIS S.r.l. in proprio e quale mandataria del costituendo RTI con ALMAVIVA S.p.A. dinanzi al TAR Lazio – sede di Roma contro ARPA Lazio, nonché Regione Lazio e nei confronti di Progesi S.p.A. e Consorzio Proteco. </t>
    </r>
    <r>
      <rPr>
        <u val="single"/>
        <sz val="10"/>
        <rFont val="Calibri"/>
        <family val="2"/>
      </rPr>
      <t>Impegno totale di euro 15.348,92</t>
    </r>
    <r>
      <rPr>
        <sz val="10"/>
        <rFont val="Calibri"/>
        <family val="2"/>
      </rPr>
      <t xml:space="preserve">, incluse spese generali, CPA ed IVA di cui </t>
    </r>
    <r>
      <rPr>
        <u val="single"/>
        <sz val="10"/>
        <rFont val="Calibri"/>
        <family val="2"/>
      </rPr>
      <t>euro 8.341,35</t>
    </r>
    <r>
      <rPr>
        <sz val="10"/>
        <rFont val="Calibri"/>
        <family val="2"/>
      </rPr>
      <t xml:space="preserve"> da assumere sul capitolo 4020, art. 0, del bilancio 2015 ed </t>
    </r>
    <r>
      <rPr>
        <u val="single"/>
        <sz val="10"/>
        <rFont val="Calibri"/>
        <family val="2"/>
      </rPr>
      <t>euro 7.007,56</t>
    </r>
    <r>
      <rPr>
        <sz val="10"/>
        <rFont val="Calibri"/>
        <family val="2"/>
      </rPr>
      <t xml:space="preserve"> da assumere sul capitolo 4020 Art. 0 bilancio 2016.</t>
    </r>
  </si>
  <si>
    <t>GALA SPA - Convenzione denominata "Energia Elettrica 12" stipulata tra Consip SpA e l'operatore economico GALA SpA per la fornitura di energia elettrica e dei servizi connessi per le pubbliche amministrazioni ai sensi dell'art. 26, legge 23 dicembre 1999 n. 488 e s.m.i. e dell'art. 58, legge 23 dicembre 2000 n. 388, 12a ED.ID 1489, Lotto 6. Impegno presunto di spesa pari ad € 119.500,00 iva compresa sul capitolo 2610, come da tabella di sintesi allegata (All. 1), per la copertura delle spese risultanti dalle fatture che ancora debbono pervenire per l'anno 2015. Cig derivato 6452011FE5.</t>
  </si>
  <si>
    <t>Operatore economico Cianfaglioni S.r.l.: intervento tecnico sulla Centrale Termica per sostituzione e adeguamento impianto presso la Sezione provinciale di ARPA LAZIO in Roma, via G. Saredo n. 52. Cig Z4017B8FFA. Impegno di spesa di € 10.577,40 (diecimilacinquecentosettantasette/40) iva compresa, da impegnare come da allegato, dell'esercizio 2015.</t>
  </si>
  <si>
    <t>Approvazione progetto preliminare ed indizione della gara, mediante procedura aperta (appalto integrato complesso) per la progettazione ed esecuzione dei lavori di riqualificazione edile e impiantistica dell’immobile di Arpa Lazio in Latina, via Mario Siciliano 1. CIG 651208133E - LEXMEDIA SRL: Servizio di pubblicazione del bando di gara sulla Gazzetta Ufficiale della Repubblica italiana V serie speciale contratti pubblici e dell'estratto del bando di gara su 2 quotidiani a diffusione nazionale e 2 a diffusione locale - CIG Z2617A07A5. Impegno di spesa complessivo di € 602.000,00 (seicentoduemila/00) compresa iva sul capitolo 4450 art. 0.</t>
  </si>
  <si>
    <t>AVV.TO FABIO LORENZONI. Conferimento di incarico di rappresentanza e difesa dell’ARPA Lazio nel giudizio di primo grado promosso dinanzi al TAR Lazio – sede di Roma da Marco Tandurella contro ARPA Lazio e nei confronti della sig.ra Gabriella Calcagnoli. Impegno totale di euro 6.828,68, incluse spese generali, CPA ed IVA da assumere sul capitolo 4020, art. 0, del bilancio 2015.</t>
  </si>
  <si>
    <t>Joint S.r.l. - Affidamento per 12 mesi dal 01.01.2016 al 31.12.2016 per il servizio di manutenzione ed assistenza tecnica dei programmi e del software applicativo fornito in licenza d’uso all’ARPA Lazio; servizio di manutenzione comprensivo dei moduli relativi alla archiviazione documentale e fatturazione elettronica. Impegno di euro 69.781,56 (sessantanovemilasettecentottantuno/56) IVA compresa, sul capitolo 2705 art.0 dell’esercizio finanziario 2016. CIG N. 6540399BFC</t>
  </si>
  <si>
    <t>ACEA ATO 5 - Impegno presunto di spesa pari ad € 3.968,23 sul capitolo 2620, come da tabella di sintesi allegata (All. 1), per la copertira delle spese risultanti dalle fatture che ancora debbono pervenire per l'anno 2015.</t>
  </si>
  <si>
    <t>SI</t>
  </si>
  <si>
    <t>NO</t>
  </si>
  <si>
    <t>Presa d'atto del recesso dal rapporto di lavoro della sig.ra R. S. - ausiliario specializzato - a decorrere dal 1.10.2015.</t>
  </si>
  <si>
    <t>Presa d'atto del recesso dal rapporto di lavoro del sig. C. M. - collaboratore professionale sanitario esperto TPALL - a decorrere dal 1.10.2015.</t>
  </si>
  <si>
    <t>Sig.ra P. R. - assistente tecnico - categoria C. Concessione aspettativa art. 12, comma 1 del CCNL integrativo comparto sanità del 20.09.2001.</t>
  </si>
  <si>
    <t>Presa d'atto del recesso dal rapporto di lavoro della dott.ssa C. R. - collaboratore professionale sanitario esperto TPALL - a decorrere dal 1.10.2015.</t>
  </si>
  <si>
    <t>MERCK-MILLIPORE S.p.a. – NORDTEST S.r.l. – FKV S.r.l. – VWR INTERNATIONAL PBI S.r.l. – CARLO ERBA REAGENTS S.r.l. Acquisto materiale di laboratorio per la sezione provinciale ArpaLazio di Roma. VWR INTERNATIONAL PBI S.r.l. – CARLO ERBA REAGENTS S.r.l.- TITOLCHIMICA S.p.a Acquisto materiale di laboratorio per la sezione provinciale ArpaLazio di Frosinone. BIOMERIEUX ITALIA S.p.a. Acquisto materiale di laboratorio per la sezione provinciale ArpaLazio di Rieti. CHEMIC ALS S.r.l. – RDO Consip 868971- Acquisto materiale di laboratorio per le sezioni provinciali ArpaLazio di Roma e Frosinone. Impegno di € 17.139,31 (diciassettemilacentotrentanove/31)– Iva compresa sul capitolo 2850  art. 6 dell’esercizio 2015. Impegno € 1.138,56 (millecentotrentotto/56)– Iva compresa sul capitolo 2850 art. 4 dell’esercizio 2015. Impegno di € 146,40 (centoquarantasei/40)– Iva compresa sul capitolo 4100 art. 10 dell’esercizio 2015.</t>
  </si>
  <si>
    <t>Dott.ssa G. D. A., Dirigente medico. Congedo straordinario per assistenza familiare portatore di handicap - art. 42, comma 5, D. Lgs. 151/2001</t>
  </si>
  <si>
    <t>VALSECCHI GIOVANNI SRL – ROSSI TIMBRI SRL – SOLUZIONI UFFICIO SRL - ECO LASER INFORMATICA SRL – DPS INFORMATICA SNC -  Acquisto mediante ordine diretto sul mercato elettronico di CONSIP spa di materiale di cancelleria. Impegno di spesa complessivo di € 5.254,82 Iva compresa. Dettaglio operatori economici ed impegni come da tabella di sintesi allegata (allegato n. 1).</t>
  </si>
  <si>
    <t>Presa d'atto del recesso dal rapporto di lavoro della dott.ssa V. R. - collaboratore professionale amministrativo esperto a decorrere dal 01/11/2015</t>
  </si>
  <si>
    <t>Sig.ra M. M., Collaboratore tecnico professionale, categoria D. Congedo straordinario per assistenza familiare portatore di handicap - art. 42, comma 5 D.Lgs 151/2001</t>
  </si>
  <si>
    <t>Lastella Trade di Lastella Michele – Affidamento in economia per l’acquisizione di materiale hardware per le esigenze della Direzione Tecnica, Centro regionale qualità dell’aria . Impegno di € 468,66 (quattrocentosessantotto/66) – Iva inclusa, sul capitolo n. 4610 art. 1 dell’esercizio finanziario 2015. Aruba S.p.A. – Affidamento diretto per il rinnovo triennale (dal 01/10/2015 al 30/09/2018) del servizio di dominio “arpalazio.it” e servizi connessi. Impegno di € 180,00 (centottanta/00) – Iva inclusa, sul capitolo n. 3831 art. 13 suddiviso negli anni 2015/2016/2017 come indicato nel dispositivo del presente atto.</t>
  </si>
  <si>
    <t>Adesione alla Convenzione Consip “Apparecchiature multifunzione 24 – noleggio” Lotto 2 e 4 (presumibilmente dal 01/09/2015 al 31/08/2019) stipulata tra la Consip S.p.A., per conto del Ministero dell’Economia e delle Finanze, e KYOCERA DOCUMENT SOLUTIONS ITALIA S.P.A. quale aggiudicatario del Lotto 2 e 4 della procedura di gara. Acquisizione n. 36 macchine fotocopiatrici per le necessità delle Sedi Provinciali Arpa Lazio. Impegno complessivo di € 87.684,03 (ottantasettemilaseicentottanta-quattro/03) - Iva compresa, suddiviso come indicato nel dispositivo del presente atto. CIG [6335329EDD] lotto 2 e CIG [Z871564E7C] lotto 4.</t>
  </si>
  <si>
    <t>Presa d'atto del recesso dal rapporto di lavoro della dott.ssa P. P. - dirigente biologo - a decorrere dal 1.12.2015.</t>
  </si>
  <si>
    <r>
      <t xml:space="preserve">Convenzione con la Regione Lazio - ARDIS per la caratterizzazione delle sabbie dei siti di prelievo e dei siti di ripascimento della costa laziale, ai sensi del DM 24.01.1996. Approvvigionamento di piccola strumentazione e accessori per la Sezione provinciale di Roma. IDROMARAMBIENTE S.c.r.l. </t>
    </r>
    <r>
      <rPr>
        <sz val="10"/>
        <color indexed="8"/>
        <rFont val="Calibri"/>
        <family val="2"/>
      </rPr>
      <t xml:space="preserve">Fornitura di un campionatore tipo MANTA con rete e bicchiere raccoglitore di ricambio. </t>
    </r>
    <r>
      <rPr>
        <sz val="10"/>
        <rFont val="Calibri"/>
        <family val="2"/>
      </rPr>
      <t>CIG  </t>
    </r>
    <r>
      <rPr>
        <sz val="10"/>
        <color indexed="8"/>
        <rFont val="Calibri"/>
        <family val="2"/>
      </rPr>
      <t>ZE115FB257-</t>
    </r>
    <r>
      <rPr>
        <sz val="10"/>
        <rFont val="Calibri"/>
        <family val="2"/>
      </rPr>
      <t xml:space="preserve"> MERCK S.p.A. Fornitura di materiali di ricambio/accessori per rampa filtrante – CIG </t>
    </r>
    <r>
      <rPr>
        <sz val="10"/>
        <color indexed="8"/>
        <rFont val="Calibri"/>
        <family val="2"/>
      </rPr>
      <t>ZF515FB2D4</t>
    </r>
    <r>
      <rPr>
        <sz val="10"/>
        <rFont val="Calibri"/>
        <family val="2"/>
      </rPr>
      <t>. ECOSEARCH S.r.l. Fornitura di un misuratore di interfaccia acqua/olio per prelevare misure in pozzi – CIG  </t>
    </r>
    <r>
      <rPr>
        <sz val="10"/>
        <color indexed="8"/>
        <rFont val="Calibri"/>
        <family val="2"/>
      </rPr>
      <t>Z5315FB349</t>
    </r>
    <r>
      <rPr>
        <sz val="10"/>
        <rFont val="Calibri"/>
        <family val="2"/>
      </rPr>
      <t xml:space="preserve"> Impegno complessivo di € </t>
    </r>
    <r>
      <rPr>
        <sz val="10"/>
        <color indexed="8"/>
        <rFont val="Calibri"/>
        <family val="2"/>
      </rPr>
      <t>30.453,03 IVA compresa sul capitolo 4890 art. 3 suddiviso come descritto in allegato (allegato n. 2).</t>
    </r>
  </si>
  <si>
    <t>Costech International SpA, Ametek Srl, Pa.L.Mer. Scarl, Thermo Fisher Scientific SpA, MPB Srl, Starna Scientific Limited - affidamento diretto dei servizi di assistenza tecnica su strumentazione da laboratorio per le Sezioni provinciali di Viterbo, Roma, Rieti; impegno complessivo di €. 17.397,95 (diciassettemilatrecentonovantasette/95) – IVA compresa sul capitolo 3720 ripartito come dettagliato nella tabella allegato 1.</t>
  </si>
  <si>
    <t>Presa d'atto del recesso dal rapporto di lavoro del sig. M. N. - collaboratore professionale sanitario esperto TPALL - a decorrere dal 1.01.2016</t>
  </si>
  <si>
    <t>Sig.ra V. C. S. - collaboratore tecnico professionale categoria D. Trasformazione del rapporto di lavoro da tempo pieno a tempo parziale di tipo verticale nella misura del 50% dell'orario. Decorrenza 1.11.2015.</t>
  </si>
  <si>
    <t>Sig.ra C. E. - assistente tecnico categoria C. Trasformazione del rapporto di lavoro da tempo pieno a tempo parziale di tipo verticale nella misura del 75% dell'orario. Decorrenza 1.11.2015.</t>
  </si>
  <si>
    <t>Indizione della procedura aperta, sotto la soglia di rilevanza comunitaria, ai sensi dell’art. 125 del D.Lgs. 163/2006 ss.mm., per la fornitura, mediante somministrazione periodica, di gas tecnici puri e miscele di gas da laboratorio per le esigenze delle Sezioni Provinciali dell’Agenzia per 3 anni. CIG 6435876CE0. Numero gara 6201700. Importo a base di gara €. 186.000,00 (centottantaseimila/00) al netto d’IVA, ovvero €. 226.920,00 (duecentoventiseimilanovecentoventi/00) IVA inclusa sui capitoli 2391 e 2850 degli esercizi 2016-2017-2018, importo per oneri per la sicurezza non soggetto a ribasso €. 77,00 (settantasette/00) sul cap. 2391 dell’esercizio 2016. LEXMEDIA S.r.l. – Servizio di pubblicazione del bando di gara sulla Gazzetta Ufficiale della Repubblica italiana V serie speciale contratti pubblici, su due quotidiani a diffusione nazionale e due a diffusione locale, CIG ZB9169E06E - importo di € 1.230,49 (milleduecentotrenta/49) IVA inclusa capitolo 2840 dell’esercizio 2015.</t>
  </si>
  <si>
    <t>Risoluzione del rapporto di lavoro per limiti di età del sig. B. O. - collaboratore professionale sanitario esperto TPALL - a decorrere dal 1.03.2016, ai sensi degli artt. 53 del DPR 761/79 e 37 c. 1 lett. A) del CCNL Comparto Sanità 94/97.</t>
  </si>
  <si>
    <t>Operatore economico IL GIARDINO DI EDEN di Alessandro Quartana: servizio per la potatura della siepe perimetrale e delle piantumazioni presenti nell’aria di proprietà, presso la sezione provinciale di ARPA LAZIO in Rieti Via Salaria per l’Aquila 6/8. CIG ZDC1765C63. Importo di € 1.159,00 IVA compresa da impegnare sul capitolo 2590 art. 13 esercizio 2015 ed € 1.159,00 IVA compresa da impegnare sul capitolo 2590 art. 13 esercizio 2016.</t>
  </si>
  <si>
    <t>Sig. M. B. - presa d'atto del decesso in costanza di rapporto di impiego.</t>
  </si>
  <si>
    <t>DETERMINAZIONI DIRIGENZIALI [Luglio - dicembre 2015]</t>
  </si>
  <si>
    <t>Aggiudicazione della gara, mediante procedura aperta sotto la soglia di rilevanza comunitaria ai sensi dell’art. 124 del del D. Lgs. n. 163/2006 ss.mm.ii., per l’affidamento del  servizio di assistenza fiscale - CIG 61851009FA – all’operatore economico  DOTTORI COMMERCIALISTI &amp; AVVOCATI.  Importo stimato a base di gara per l’intero periodo: € 58.560,00 IVA compresa.  Importo di aggiudicazione: € 39.000,00 al netto d’IVA, cioè € 47.580,00 IVA compresa. Disimpegno degli impegni assunti con determinazione n. 109 del 08/04/2015 e impegno complessivo dell’importo di € 47.580,00 IVA compresa come riportato nella tabella allegata (allegato n. 5).</t>
  </si>
  <si>
    <t>Unimatica S.p.A. - Acquisizione del servizio di conservazione digitale del registro giornaliero di protocollo fino al 31/12/2016. Affidamento in economia mediante richiesta di offerta (RdO) rivolta ai fornitori abilitati del mercato elettronico di Consip S.p.A., ai sensi dell'articolo 12 del Regolamento interno per l'affidamento e l'esecuzione di lavori, nonché di forniture di beni e servizi in economia. RdO n. 977133 del 16/10/2015. Impegno complessivo di € 373,32 (trecentosettantatre/32) - iva inclusa sul cap. n. 2705 art. n. 0 dell'esercizio finanziario 2015. Cig (Z9F16BC1B2).</t>
  </si>
  <si>
    <t>Avv. Claudio Scognamiglio. Determinazione n. 58 del 12 febbraio 2015 e nota prot. N. 82678 del 19.10.2015. Giudizi di opposizione avverso i decreti ingiuntivi n. 154/2015 (L.C.), n. 153/2015 (R.M.), n. 152/2015 (A.B.), n. 151/2015 (V.B.), n. 150/2015 (L.A.), n. 149/2015 (I.B.), n. 155/2015 (C.C.), n. 147/2015 (M.M.) e n. 148/2015 (M.G.) emessi dal tribunale civile di Rieti, notificati il 25.09.2015. Impegno totale lordo di euro 9.889,47 di cui euro 9.448,47 per gli onorari dell'avv. Claudio Scognamiglio (euro 1.049,83X9) ed euro 441,00 per il pagamento del contributo unificato (euro 49,00X9) da assumere del capitolo 4020 art. 0 "Altre prestazioni professionali e specialistiche" - Missione 1 - Programma 11 del bilancio 2015.</t>
  </si>
  <si>
    <t>Operatore economico: Tecnilab di Riccardo Pifferi: intervento presso il laboratorio stanze n. S203, dell'ala sud, sita al II° piano della Sezione provinciale di ARPA Lazio in Roma, via G. Saredo n. 52, Cig Z7816BE449. Impegno di € 518,50 (cinquecentodiciotto/50) sul cap. 2580, sull'art. 12, dell'esercizio 2015.</t>
  </si>
  <si>
    <t>Virtual Logic S.r.l.: Acquisto materiale ordine diretto sul mercato elettronico di Consip S.p.A. di batterie per UPS APC SURT192RMXLBP2. Importo complessivo di € 2.289,29 compresa da imputare sull'impegno n. 2015/6/197/1 capitolo 4920 art. 0 già assunto con determinazione n. 46 del 23/03/2015.</t>
  </si>
  <si>
    <t>INGROS CARTA GIUSTACCHINI SPA: Acquisto mediante ordine diretto sul mercato elettronico di Consip S.p.A. di toner per stampanti. Importo complessivo di € 2.405,84 compresa da imputare sull'impegno n. 2015/6/197/1 capitolo 4920 art. 0 già assunto con determinazione n. 46 del 23/03/2015.</t>
  </si>
  <si>
    <t>Dynamic S.r.l. - Affidamento diretto per intervento di manutenzione su Plotter "HP Dj 500 AO C7770B" in uso alla Sede legale di Rieti. Impegno di € 1.329,80 (milletrecentoventinove/80) - iva inclusa sul capitolo n. 2580 dell'esercizio finanziario 2015 e suddiviso sugli articoli come descritto nel dispositivo del presente atto. Cig. (Z5E169AD6E).</t>
  </si>
  <si>
    <t>Concrete S.r.l. - Affidamento diretto per intervento di manutenzione su stampante "HP Color Laser Jet CP6015dn Printer" in uso alla Sede Legale di Rieti. Impegno di € 890,60 (ottocentonovanta/60) - iva inclusa sul capitolo n. 2580 art. 11, dell'esercizio finanziario 2015. Cig (Z5B16A7794).</t>
  </si>
  <si>
    <r>
      <t xml:space="preserve">CEM Srl, LAI Sas, Agilent Technologies SpA, Dani Instruments SpA, Thermo Fisher Scientific SpA, Getinge SpA </t>
    </r>
    <r>
      <rPr>
        <b/>
        <sz val="10"/>
        <rFont val="Calibri"/>
        <family val="2"/>
      </rPr>
      <t xml:space="preserve">- </t>
    </r>
    <r>
      <rPr>
        <sz val="10"/>
        <rFont val="Calibri"/>
        <family val="2"/>
      </rPr>
      <t>affidamento diretto dei servizi di assistenza tecnica su strumentazione da laboratorio per le Sezioni provinciali di Viterbo, Roma, Rieti; impegno complessivo di €. 26.494,73 (ventiseimilaquattrocentonovantaquattro/73) – IVA compresa sul capitolo 2660 ed €. 4.520,22 (quattromilacinquecentoventi/22) ripartito come dettagliato nella tabella allegato 1.</t>
    </r>
  </si>
  <si>
    <t>Acquisizione dall'operatore economico Maggioli S.p.A. dei servizi di formazione "L'attività contrattuale nella P.A. alternativa alle procedure ordinarie" e "La gestione della procedura di gara con l'AVCPass destinato a quattro dipendenti dell'Agenzia. Impegno complessivo di € 1.550,00 (millecinquecentocinquanta/00), iva esente, sul capitolo 2220, art. 3 del bilancio 2015. Cig ZDA16D0090.</t>
  </si>
  <si>
    <t>Pagamento relativo alla Tassa sui rifiuti (TARI) per l'anno 2014 relativa all'immobile di proprietà dell'ARPA LAZIO in Viterbo, via Montezebio n. 17. Impegno di spesa di € 5.295,00 (cinquemiladuecentonovantacinque/00) sul cap. 3930, art. 13, dell'esercizio 2015.</t>
  </si>
  <si>
    <t>Za.Ra. Auto S.r.l. - Affidamento diretto per opere di manutenzione straordinaria su autoveicolo targa DJ065XY in uso presso la Sezione Provinciale di Roma. Impegno di € 3.684,59 (tremilaseicentottantaquattro/59) - iva inclusa sul capitolo n. 2652 e suddiviso negli articoli come indicato nel dispositivo del presente atto. Cig (ZD216E5883).</t>
  </si>
  <si>
    <t>OXOID S.p.A.  MERCK-MILLIPORE S.p.A.  SIGMA ALDRICH S.r.l.  LIOFILCHEM S.r.l.  STEPBIO S.r.l. CARLO ERBA REAGENTS S.r.l. Acquisto materiale di laboratorio per la sezione provinciale ArpaLazio di Roma. VWR INTERNATIONAL PBI S.r.l. - LIOFILCHEM S.r.l. - MERCK-MILLIPORE S.p.A. CPS ANALITICA S.r.l. BIOLIFE ITALIANA S.r.l. – SCIENTIFIC GLASS S.n.c. Acquisto materiale di laboratorio per la sezione provinciale ArpaLazio di Frosinone. CPS ANALITICA S.r.l.  VWR INTERNATIONAL PBI S.r.l.OXOID S.p.A. - PHENOMENEX S.r.l. ULTRA SCIENTIFIC ITALIA S.r.l. Acquisto materiale di laboratorio per la sezione provinciale ArpaLazio di Latina. CPS ANALITICA S.r.l. VWR INTERNATIONAL PBI S.r.l. Acquisto materiale di laboratorio per la sezione provinciale ArpaLazio di Rieti. HACH LANGE S.r.l. ULTRA SCIENTIFIC ITALIA S.r.l. BIOMERIEUX ITALIA S.p.A.  Acquisto materiale di laboratorio per la sezione provinciale ArpaLazio di Viterbo. IDEXX LABORATORIES B.V - Acquisto materiale di laboratorio per le sezioni provinciali ArpaLazio di Frosinone e Rieti. ARREDOMOBIL S.r.l. Ordine Consip 2412426. Impegno di € 10.095,99 (diecimilanovantacinque/99) Iva compresa sul capitolo 2850  art. 3 dell’esercizio 2015. Impegno di € 10.567,29 (diecimilacinquecentosessantasette/29)– Iva compresa sul capitolo 2850  art. 5 dell’esercizio 2015. Impegno di € 16.152,06 (sedicimilacentocinquantadue/06)– Iva compresa sul capitolo 2850 art. 6 dell’esercizio 2015. Impegno di € 329,40 (trecentoventinove/40)– Iva compresa sul capitolo 2320 art. 13 dell’esercizio 2015.</t>
  </si>
  <si>
    <t>Avv.to Maria Cristina Manni. Conferimento di incarico di rappresentanza e difesa dell'ARPA Lazio nel giudizio di primo grado promosso dinanzi al Tribunale civile di Roma dalla dott.ssa I. M. (RG n. 26646/2015) con ricorso notificato in data 14.09.2015. Udienza di discussione 21.01.2016. Impegno totale di euro 8.562,11 incluse spese generali, CPA ed IVA per competenze ed onorari dell'avv. Maria Cristina Manni, da assumere sul capitolo 4020 art. 0 "Altre prestazioni professionali e specialistiche" - Missione 1 - Programma 11 del bilancio 2015.</t>
  </si>
  <si>
    <t>GALA SPA – Convenzione denominata “Energia Elettrica 12” stipulata tra CONSIP Spa e l’operatore economico GALA Spa per la fornitura di energia elettrica e dei servizi connessi per le pubbliche amministrazioni ai sensi dell’art. 26, legge 23 dicembre 1999 n. 488 e s.m.i. e dell’art. 58, legge 23 dicembre 2000 n. 388, 12a ED. ID 1489, Lotto 6. Integrazione impegni presunti pari ad € 92.989,30 IVA compresa, già assunti con deliberazione n. 73 del 04/06/2015. Nuovi impegni pari ad € 36.556,49 sul capitolo 2610 art.li 8 e 13, ai sensi del D. Lgs. 23 giugno 2011, n. 118 come da tabella allegata (all. n. 1). CIG derivato 6452011FE5.</t>
  </si>
  <si>
    <t>Pagamento fatture relative alle utenze delle Sezioni provinciali e della Sede Regionale di ARPA Lazio. Impegno di spesa complessivo di € 3.795,02 (tremilasettecentonovantacinque/02) iva compresa, così dettagliato: € 2.953,06 iva compresa per l'utenza per l'acqua, sul cap. 2620 di cui € 485,23 sull'art. 5 e € 2.467,83 sull'art. 13, impegno di spesa di € 471,84 (quattrocentosettantuno/84) iva compresa, relativo all'utenza per il gas sul Cap. 2630, art. 13, e impegno di € 370,12 (trecentosettanta/12) iva compresa, sul cap. 2610, art. 13, dell'esercizio 2015.</t>
  </si>
  <si>
    <t>Operatore economico Colapicchioni Gregorio. Falegnameria artigiana: fornitura e posa in opera di una porta finestra e manutenzione straordinaria di alcuni infissi installati presso l'immobile sede della Direzione Regionale di ARPA Lazio in Rieti via G. Garibaldi n. 114. Cig Z2116A0CC3. Importo complessivo di € 1.756,80 iva inclusa da impegnarsi sul capitolo 4450 art. 0, esercizio 2015.</t>
  </si>
  <si>
    <t>Pagamento relativo alla Tassa sui rifiuti (TARI) per l'anno 2015 relativa all'immobile di proprietà dell'ARPA LAZIO in Latina, via Serpieri n. 3. Impegno di spesa di € 2.914,00 (duemilanovecentoquattordici/00) sul cap. 3930, art. 13, dell'esercizio 2015.</t>
  </si>
  <si>
    <t>Operatore economico TENDE DA SOLE EZIO ROSATI di Rossi Alberto: fornitura e posa in opera di n. 22 veneziane da cm. 1,5 guidate da installarsi presso l'immobile sede della Direzione Regionale di ARPA Lazio in Rieti via G. Garibaldi n. 114. Cig ZBC169EB0B. Importo complessivo di € 1.100,00 inclusa da impegnarsi sul capitolo 3540 art. 10, esercizio 2015.</t>
  </si>
  <si>
    <t>Operatore economico TELEX S.r.l.: intervento sull'impianto telefonico per sostituzione modulo Avaya Phone 30 presso la sezione provinciale di Frosinone, via A. Fabi snc. Cig Z8816F6EA1. Impegno di spesa di € 5.050,80 (cinquemilacinquanta/80) sul cap. 2580, come da allegato, dell'esercizio 2015.</t>
  </si>
  <si>
    <t>Convenzione con la Regione Lazio - ARDIS per la caratterizzazione delle sabbie dei siti di prelievo e dei siti di ripascimento della costa laziale, ai sensi del DM 24.01.1996. SARTORIUS STEDIM ITALY S.p.A. – Fornitura di n. 1 rampa di filtrazione 6 posti per le esigenze della Sezione provinciale di Rieti – CIG  ZD917011A6. Impegno complessivo di € 4.712,07 IVA compresa sul capitolo 4890 art. 3 dell’esercizio 2015.</t>
  </si>
  <si>
    <t>Realizzazione del Programma triennale a slittamento dell’editoria (PTE) 2016-2018 dell’Agenzia. Affidamento per il servizio pluriennale di progettazione grafica e stampa dei prodotti editoriali dell’ARPA Lazio. Procedura mediante richiesta di offerta (RDO) rivolta ai fornitori abilitati del mercato elettronico di Consip S.p.A. CIG 6385214D45. Aggiudicazione all’operatore economico REVELOX s.n.c. Impegno dell’importo complessivo stimato per la durata dell’appalto dal 01/01/2016 al 31/12/2018, pari ad € 75.000,00 al netto d’IVA, cioè € 91.500,00 IVA compresa, come riportato nella tabella allegata (allegato n. 4).</t>
  </si>
  <si>
    <t>Modifica determinazione n. 244 del 21/07/2015 - Condominio Direzionale Commerciale "La Fontana": Servizio di consulenza e gestione condominiale riferito all'immobile di proprietà dell'Agenzia sede della Sezione provinciale di ARPA LAZIO di Frosinone via Armando Fabi n. 212.</t>
  </si>
  <si>
    <t>Poliservizi Srl. Affidamento noleggio per 12 giornate unità navale per attività urgente nell’ambito della realizzazione del programma “Strategia Marina”. CIG Z001713D08. Importo: € 38.600,00 al netto d’IVA, cioè € 47.092,00 IVA compresa. Impegno dell’importo di € 47.092,00 IVA compresa sul capitolo 4900 di cui € 47.090,00 sull’art.7 e € 2,00 sull’art.6.</t>
  </si>
  <si>
    <t>Eltime S.r.l. - Affidamento diretto per la fornitura di n. 32 badge per le esigenze delle sedi Provinciali e della Sede Regionale. Impegno di € 184,46 (centottantaquattro/46) - iva compresa, come meglio indicato sul dispositivo del presente atto. Cig (ZBE1662EA5).</t>
  </si>
  <si>
    <t>HACH LANGE S.r.l. – OLTR3 S.r.l. Acquisto materiale di laboratorio per la sezione provinciale ArpaLazio di Roma. STEROGLASS S.r.l. – ULTRA SCIENTIFIC S.r.l. – CHEBIOS S.r.l. - CPS ANALITICA S.r.l. – TITOLCHIMICA S.p.a. Acquisto materiale di laboratorio per la sezione provinciale ArpaLazio di Viterbo. CPS ANALITICA S.r.l.   – TECNOCHIMICA S.r.l. – METROHM ITALIANA S.r.l. -  CARLO ERBA REAGENTS S.r.l. Acquisto materiale di laboratorio per la sezione provinciale ArpaLazio di Rieti. VWR INTERNATIONAL PBI S.r.l. - TECNIOCHIMICA S.r.l. - CPS ANALITICA S.r.l.– Acquisto materiale di laboratorio per la sezione provinciale ArpaLazio di Latina. SCIENTIFIC GLASS SNC – BIOGENETICS S.r.l. - HACH LANGE S.r.l. - EXACTA + OPTECH LABCENTER S.p.A. Acquisto materiale di laboratorio per la sezione provinciale ArpaLazio di Frosinone. LABOINDUSTRIA S.p.A. -  Ordine Consip n. 2485372. C.M. FRIGO DI CORVI MORENO - Ordine Consip n. 2476922.  LABOINDUSTRIA S.p.A. RDO Consip 977840. Impegno di € 168,66 (centosessantotto/66)– Iva compresa sul capitolo 2850  art. 4 dell’esercizio 2015. Impegno di € 12.210,12 (dodicimiladuecentodieci/12)– Iva compresa sul capitolo 2850  art. 5 dell’esercizio 2015. Impegno di € 6.962,84 (seimilanovecentosessantadue/84)– Iva compresa sul capitolo 2850 art. 3 dell’esercizio 2015. Impegno di € 8.433,84 (ottomilaquattrocentotrentatre/84)– Iva compresa sul capitolo 2850 art. 6 dell’esercizio 2015.</t>
  </si>
  <si>
    <t>Indizione della gara, mediante procedura aperta sotto la soglia di rilevanza comunitaria ai sensi dell’art. 124 del del D. Lgs. n. 163/2006 ss.mm.ii., per l’affidamento del  servizio di supporto tecnico per la progettazione e lo sviluppo del Sistema Informativo Regionale per l'Ambiente (SIRA) del Lazio. CIG 64730333D0.  Impegno dell’importo stimato a base di gara per l’intero periodo, pari ad € 40.000,00 al netto d’IVA, cioè ad € 48.800,00 IVA compresa sul capitolo 3670, articoli 0-12, dell’esercizio 2015 come meglio specificato nella tabella allegata (allegato n. 3). LEXMEDIA S.r.l. Affidamento del servizio di pubblicazione del bando di gara sulla Gazzetta Ufficiale della Repubblica italiana V serie speciale contratti pubblici CIG  Z01171919F. Impegno di € 574.00 IVA compresa sul capitolo  2840-2 dell’esercizio 2015.</t>
  </si>
  <si>
    <t>ROMEO GESTIONI SPA. Affidamento ex art. 57 co. 2 lett. c) dei Servizi di Facility management per immobili, adibiti prevalentemente ad uso ufficio, in uso a qualsiasi titolo alle Pubbliche Amministrazioni per 12 mesi dal 01/12/2015 al 30/11/2016 a favore dell’immobile (3, 4 e 5 piano) di via Boncompagni 101, Roma (Sede di Rappresentanza). Spesa complessiva per 12 mesi di €172.961,35 IVA inclusa. CIG 6474131DE6.</t>
  </si>
  <si>
    <t>Acquisizione dell'operatore economico CEIDA S.r.l. del servizio di formazione " Il diritto di accesso ai documenti amministrativi e l'accesso civico" destinato ad un dipendente dell'Agenzia. Impegno di euro 490,00 (quattrocentonovanta/00), IVA esente, sul capitolo 2220, art. 6 del bilancio 2015. CIG Z2A172B02F.</t>
  </si>
  <si>
    <t>ARPA Lazio - Elenco dei soggetti abilitati nella regione Lazio, pubblici o privati, di cui all’art. 2, comma 4 del D.M. 11/04/2011. Iscrizione della  Normatempo Italia S.r.l., P. Iva n. 10902450013, al n. 30 (trenta) dell’elenco.</t>
  </si>
  <si>
    <t>Operatore economico A.L.O.S. S.r.l.: intervento per la riparazione di un discendente e la ritinteggiatura della stanza n. 513 presso il V° piano della Sede di Rappresentanza di ARPALAZIO in Roma, Via Boncompagni n. 101. CIG Z27172872D. Impegno di spesa di € 2.257,00 (duemiladuecentocinquantasette/00) sul Cap. 2580, come da allegato, dell'esercizio 2015</t>
  </si>
  <si>
    <t>TotalErg S.p.A. - Adesione alla convenzione "Carburanti Rete - Fuel Card 6 Lotto 4" per la fornitura di carburante mediante Fuel Card ai sensi dell'art. 26, Legge 23 dicembre 1999 n. 488 e s.m.i. e dell'art. 58, Legge 23 dicembre 2000 n. 388, tra Consip S.p.A. e TotalErg S.p.A. per le esigenze di tutto il parco auto in dotazione all'Agenzia fino al 23/10/2018. Impegno presunto di € 220.000,00 (duecentoventimila/00) - Iva compresa sul capitolo n. 3790 suddiviso come indicato nel dispositivo del presente atto. CIG [646912392C]</t>
  </si>
  <si>
    <t xml:space="preserve">Indizione della gara, mediante procedura aperta sotto la soglia di rilevanza comunitaria ai sensi dell’art. 124 del del D. Lgs. n. 163/2006 ss.mm.ii., per l’affidamento della fornitura e posa in opera di un  sistema di spettrometria gamma ad alta risoluzione per le esigenze della Sezione di Viterbo - CIG  64864568D1.  Impegno dell’importo a base di gara, pari ad € 60.000,00 al netto d’IVA, cioè ad € 73.200,00 IVA compresa sul capitolo 3530 dell’esercizio 2015 e dell’esercizio 2016 come meglio specificato nella tabella allegata (allegato n. 3). LEXMEDIA S.r.l. Affidamento del servizio di pubblicazione del bando di gara sulla Gazzetta Ufficiale della Repubblica italiana V serie speciale contratti pubblici CIG   Z3D17425F6. Impegno di € 548,64 IVA compresa sul capitolo  2840-1 dell’esercizio 2015.            </t>
  </si>
  <si>
    <t>ULTRA SCIENTIFIC S.r.l. – CLAIND S.r.l. – R-BIOPHARM S.r.l. - TITOLCHIMICA S.P.A. – SIGMA ALDRICH S.r.l. Acquisto materiale di laboratorio per la sezione provinciale ArpaLazio di Roma. VWR INTERNATIONAL PBI S.r.l.  – - OXOID S.p.A.-  HACH LANGE S.r.l. Acquisto materiale di laboratorio per la sezione provinciale ArpaLazio di Latina. BIOGENETICS S.r.l. – VWR INTERNATIONAL PBI S.r.l.  – BIOMERIUEX ITALIA S.p.A.  Acquisto materiale di laboratorio per la sezione provinciale ArpaLazio di Viterbo.  LABOINDUSTRIA S.p.A. RDO Consip 1001985- Acquisto materiale di laboratorio per le sezioni di Rieti Frosinone e Roma. Impegno di € 4.263,65 (quattromiladuecentosessantatre/65)– Iva compresa sul capitolo 2850  art. 5 dell’esercizio 2015. Impegno di € 1.976,47 (millenovecentosettantasei/47)– Iva compresa sul capitolo 2850  art. 6 dell’esercizio 2015. Impegno di € 2.390,24 (duemilatrecentonovanta/24)– Iva compresa sul capitolo 2850 art. 3 dell’esercizio 2015.</t>
  </si>
  <si>
    <t>Shimadzu Italia Srl, Verder Scientific Srl, Buchi Italia Srl, Isoambiente Srl, Fe.Ni. Service Srl, MPB Srl - affidamento diretto dei servizi di assistenza tecnica su strumentazione da laboratorio per le Sezioni provinciali dell’Agenzia; impegno complessivo di €. 15.973,95 (quindicimilanovecentosettantatre/95) – IVA compresa sui capitoli 2660 e 2581 ripartito come dettagliato nella tabella allegato 1.</t>
  </si>
  <si>
    <t>LABSERVICE ANALYTICA S.r.l. – VWR INTERNATIONAL PBI S.r.l. –ALFATECH S.p.a.- DIONEX S.p.a. – SCIENTIFIC GLASS snc– SIGMA ALDRICH S.r.l. Acquisto materiale di laboratorio per la sezione provinciale ArpaLazio di Roma. SARTORIUS S.p.a. – HACH LANGE S.r.l. – TECNOCHIMICA MODERNA S.r.l. Acquisto materiale di laboratorio per la sezione provinciale ArpaLazio di Rieti. CPS ANALITICA S.r.l. Acquisto materiale di laboratorio per la sezione provinciale ArpaLazio di Frosinone.  KW APPARECCHI SCIENTIFICI S.r.l. Acquisto materiale di laboratorio per la sezione provinciale ArpaLazio di Roma. Ordine diretto di acquisto Consip 2542502. Impegno di € 9.136,77 (novemilacentotrentasei/77)– Iva compresa sul capitolo 2850  art. 3 dell’esercizio 2015. Impegno di € 12.748,57 (dodicimilasettecentoquarantotto/57)– Iva compresa sul capitolo 2850  art. 5 dell’esercizio 2015. Impegno di € 1.100,00 (millecento/00)– Iva compresa sul capitolo 4940 art. 1 dell’esercizio 2015.</t>
  </si>
  <si>
    <t>Procedure negoziate, ai sensi dell’art. 57 del D.Lgs. 163/2006 ss.mm.ii., per l’affidamento di un analizzatore di gas portatile HORIBA con accessori, all’operatore economico STA S.r.l. CIG 64815231FC e  di una sonda CTD multiparametrica OCEAN SEVEN 316Plus con accessori, all’operatore economico IDRONAUT S.r.l. CIG 648154869C. Affidamenti in economia mediante cottimo fiduciario ai sensi dell’art. 125 del  D.Lgs. 163/2006 ss.mm.ii. per l’affidamento  di n. 2 fonometri, all’operatore economico AESSE AMBIENTE S.r.l., CIG Z8E1732E2A e  di n. 1 analizzatore a celle elettrochimiche all’operatore economico TCR TECORA S.r.l. . Impegno dell’importo complessivo di € 113.724,37 al netto d’IVA, cioè di € 138.743,73 suddiviso come riportato nella tabella allegata (allegato n. 2).</t>
  </si>
  <si>
    <t>Operatore economico Centro Antincendio Viterbese S.r.l.: intervento per la manutenzione periodica dei presidi antincendio installati presso la Sezione ARPALAZIO in Viterbo, via Montezebio n. 17. Cig Z6217246AE. Importo di € 245,83 (duecentoquarantacinque/83) sul cap. 2580, art. 13, dell'esercizio 2015.</t>
  </si>
  <si>
    <t>Operatore economico Thyssenkrupp Elevator Italia S.p.A.: intervento per la fornitura e sostituzione dell'alimentatore del circuito di allarme sul montacarichi sx presso la Sezione provinciale di ARPALAZIO in Roma, via G. Saredo n. 52. Cig ZC4171294E. Impegno di spesa di € 273,28 (duecentosettantatre/28) sul cap. 2580, art. 13, dell'esercizio 2015.</t>
  </si>
  <si>
    <t>Operatore economico Tecnilab di Pifferi Riccardo: manutenzione straordinaria sull'impianto di aspirazione a servizio della cappa chimica "Arredi Tecnici Villa" installata presso la sezione provinciale di ARPALAZIO Latina via Arrigo Serpieri 3. Cig ZE51715775. Importo di € 707,60 (settecentosette/60) da impegnare sul capitolo 4450 art. 0 esercizio 2015.</t>
  </si>
  <si>
    <t>Operatore economico Demarchimpianti S.r.l.: intervento per la fornitura e sostituzione del nuovo letto filtrante nel demineralizzazione presso la Sezione provinciale di ARPALAZIO in Viterbo, via Montezebio n. 17. Cig ZF51732B88. Impegno di spesa di € 1.024,80 (milleventiquattro/80) sul cap. 2580, come da allegato, dell'esercizio 2015.</t>
  </si>
  <si>
    <r>
      <t xml:space="preserve">AVV.TO MICHELE GUZZO. Conferimento di incarico di rappresentanza e difesa dell’ARPA Lazio nel giudizio di primo grado promosso da DPhar S.p.A. dinanzi al TAR Latina contro la Provincia di Frosinone e ARPA Lazio, con ricorso notificato in data 21.05.2015 (RG n. 344/2015). Motivi aggiunti notificati il 16.10.2015. </t>
    </r>
    <r>
      <rPr>
        <u val="single"/>
        <sz val="10"/>
        <rFont val="Calibri"/>
        <family val="2"/>
      </rPr>
      <t>Udienza di sospensiva 19.11.2015</t>
    </r>
    <r>
      <rPr>
        <sz val="10"/>
        <rFont val="Calibri"/>
        <family val="2"/>
      </rPr>
      <t>. Impegno di euro 9.110,38 incluse spese generali, CPA ed IVA quale acconto per competenze ed onorari dell’avv. Michele Guzzo, da assumere sul capitolo 4020 Art. 0 “Altre prestazioni professionali e specialistiche” – Missione 1 – Programma 11 del bilancio 2015.</t>
    </r>
  </si>
  <si>
    <t>VWR INTERNATIONAL PBI S.r.l. – SIGMA ALDRICH S.r.l. – CPS ANALITICA S.r.l. Acquisto materiale di laboratorio per la sezione provinciale ArpaLazio di Rieti. HACH LANGE S.r.l. Acquisto materiale di laboratorio per la sezione provinciale ArpaLazio di Viterbo. CPS CHEBIOS S.r.l. Acquisto materiale di laboratorio per la sezione provinciale ArpaLazio di Roma. Impegno di € 424,65 (quattrocentoventiquattro/65)– Iva compresa sul capitolo 2850  art. 0 dell’esercizio 2015. Impegno di € 11,38 (undici/38)– Iva compresa sul capitolo 2850  art. 4 dell’esercizio 2015. Impegno di € 857,42 (ottocentocinquantasette/42)– Iva compresa sul capitolo 2850 art. 3 dell’esercizio 2015. Impegno di € 670,27 (seicentosettanta/27)– Iva compresa sul capitolo 2850 art. 5 dell’esercizio 2015. Impegno di € 316,24 (trecentosedici/24)– Iva compresa sul capitolo 2850 art. 6 dell’esercizio 2016.</t>
  </si>
  <si>
    <t xml:space="preserve">Convenzione per l’aggiornamento del piano di tutela delle acque regionali (PTAR) – STUDIO ECOINGEGNO di Ing. Giancarlo Gusmaroli – Implementazione del servizio di supporto tecnico per l’aggiornamento del  Piano di Tutela delle Acque della Regione Lazio  – CIG  Z71176BF02. Importo di € 7.686,00 da imputare all’impegno  n. 2015/6/159/1, che riscrive nell’esercizio 2015 l’impegno n. 2014/1/1733/1, assunto con deliberazione n. 173 del 07/10/2014 sul capitolo 4910 art. 1 dell’esercizio 2014. </t>
  </si>
  <si>
    <t>NAMUR S.r.l. - Integrazione del contratto per il servizio triennale relativo ad accertamenti diagnostici, esami di laboratorio e visite mediche specialistiche nell’ambito della sorveglianza sanitaria di cui al D. Lgs. 81/2008 smi. per la realizzazione di attività aggiuntive da effettuarsi entro il 31/12/2015. CIG  Z41176BED1.  Impegno di € 3.975,31 IVA esente sul capitolo 2321 dell’esercizio 2015 come descritto nella tabella allegata (allegato n. 1).</t>
  </si>
  <si>
    <t>Rettifica di alcuni impegni relativi alle anticipazioni del fondo economale della Sede Legale dicembre 2015. Disimpegno e nuovo impegni di spesa come specificato nella tabella allegata (allegato n. 1).</t>
  </si>
  <si>
    <t>Pagamento fatture relative alle utenze delle sedi di ARPA Lazio e delle Centraline di rilevamento della qualità dell'aia. Impegno di spesa di € 9.066,40 (novemilasessantasei/40) iva compresa, di cui € 6.654,17 per la fornitura di acqua da impegnare sul cap. 2620, di cui € 948,17 sull'art. 10 ed € 5.706,00 sull'art. 12, € 2.412,23 per la fornitura di gas, sul cap. 2630, art. 2, dell'esercizio 2015.</t>
  </si>
  <si>
    <t>R1 S.p.A. - Rinnovo licenze manutenzione su sistema software "backup Symantec" e supporto tecnico on site dal 03/12/2015 al 02/12/2016. Procedura mediante richiesta di offerta (RdO) rivolta ai fornitori abilitati del mercato elettronico di Consip S.p.A., ai sensi dell'articolo 12 del Regolamento interno per l'affidamento e l'esecuzione di lavori, nonché di forniture di beni e servizi in economia, RdO n. 1029681 del 20/11/2015. Impegno complessivo di € 9.150,00 (novemilacentocinquanta/00) - iva inclusa suddiviso come indicato nel dispositivo del presente atto. Cig (ZF01734894).</t>
  </si>
  <si>
    <t>Operatore economico DEL MAURO COSTRUZIONI S.r.l.: intervento urgente per la messa in sicurezza del cornicione e dell’intonaco pericolante presso la sezione provinciale di ARPA Lazio in Latina, Via A. Serpieri n. 3, in considerazione dell’ordinanza del Comune di Latina n. 15758 del 22/10/2015. CIG Z71175D1BC. Importo pari ad € 2.935,32 da impegnare sul capitolo 4450 art. 0 esercizio 2015.</t>
  </si>
  <si>
    <t>GEO-SERVICE SRL: lavori inerenti le indagini geognostiche e ambientali in attuazione del piano della caratterizzazione del “Bacino del lago di Vico”. Impegno di € 18.145,00 (diciottomilacentoquarantacinque/00) sul capitolo 4720 art. 0 esercizio 2015. Codice Identificativo di Gara CIG [Z9D06A191A].</t>
  </si>
  <si>
    <t>ECO LASER INFORMATICA SRL: Procedura negoziata mediante richiesta di offerta (RdO) rivolta ai fornitori abilitati del mercato elettronico di Consip S.p.A., RdO n. 1022218 del 17/11/2015. Importo complessivo di € 20.830,60 (ventimilaottocentotrenta/60) – Iva inclusa da imputare sull’impegno n. 2015/6/197/1 capitolo 4920 art. 0 già assunto con determinazione n. 46 del 23/03/2015. CIG Z521721E17.</t>
  </si>
  <si>
    <t>DATAMARKET SRL: Acquisto mediante ordine diretto sul mercato elettronico di CONSIP spa UPS Riello – serie Idialog – mod. IDG 1200. Importo complessivo di € 626,01 compresa da imputare sull’impegno n. 2015/6/197/1 capitolo 4920 art. 0 già assunto con determinazione n. 46 del 23/03/2015. CIG Z3216AEFE9.</t>
  </si>
  <si>
    <t>Studio informatica snc. Affidamento in economia sul mercato elettronico (Consip S.p.A.) tramite OdA (Ordine diretto d'Acquisto), per la fornitura di n. 40 licenze per software Microsoft Office per le esigenze delle postazioni informatiche dell'Agenzia. Impegno di € 17.418,18 (diciassettemilaquattrocentodiciotto/18) - iva inclusa, sul capitolo n. 3831 e sugli articoli come meglio specificato nel dispositivo del presente atto. Cig (ZE5172D3E1).</t>
  </si>
  <si>
    <t>AVV.TO MICHELE GUZZO (Studio Legale Fraccastoro). Conferimento di incarico di rappresentanza e difesa dell’ARPA Lazio per la promozione del giudizio di appello avverso l’ordinanza n. 281/2015 emessa dal TAR Lazio, sede di Latina, all’esito dell’udienza cautelare del 19.11.2015 nell’ambito del giudizio di primo grado promosso da DPhar S.p.A. contro la Provincia di Frosinone e ARPA Lazio, con ricorso notificato in data 21.05.2015 (RG n. 344/2015). Motivi aggiunti notificati il 16.10.2015. Impegno di euro 6.131,22 incluse spese generali, CPA ed IVA per la corresponsione degli onorari a favore dell’avv. Michele Guzzo dello Studio Legale Fraccastoro, da assumere sul capitolo 4020 Art. 0 “Altre prestazioni professionali e specialistiche” – Missione 1 – Programma 11 del bilancio 2015.</t>
  </si>
  <si>
    <t>UNIVERSITA’ DEGLI STUDI DI ROMA TOR VERGATA: affitto aula magna per prova concorsuale; MISERICORDIA Rieti: servizio di presidio medico con ambulanza ed infermiere, per prova concorsuale. Impegno complessivo di € 982,00 (novecentottantadue/00). Dettaglio operatori economici ed impegni come da tabella di sintesi allegata (allegato n. 1).</t>
  </si>
  <si>
    <t>KORA SISTEMI INFORMATICI SRL – M&amp;A INFORMATICA SRL – TYPE SRL – SDM SRL -  Acquisto mediante ordine diretto sul mercato elettronico di CONSIP spa di telefoni per ufficio e toner fax. Importo complessivo di € 4.299,30 IVA compresa da imputare sull'impegno n. 2015/6/197/1 capitolo 4920 art. 0 già assunto con determinazione n. 46 del 23/03/2015.</t>
  </si>
  <si>
    <t>Operatore economico TRANE Italia S.r.l.: intervento sull'impianto di condizionamento impianto n. CGAN800R407 - M851879 presso la sezione provinciale di ARPALAZIO in Rieti, via Salaria per L'Aquila n. 8, cig ZF415AC89E. Impegno di € 988,20 (novecentottantotto/20) sul cap. 2580, sull'art. 3, dell'esercizio 2015.</t>
  </si>
  <si>
    <t>Acquisto, presso Poste Italiane S.p.A., di francobolli di diverso taglio per la spedizione ad un campione di istituti scolastici regionali di plichi contenenti un campionario di pubblicazioni redatte dall'Agenzia; impegno di spesa di € 600,00 (seicento/00) sul capitolo 2760 art. 8 del bilancio 2015.</t>
  </si>
  <si>
    <t>OGGETTO</t>
  </si>
  <si>
    <t>DT0.DAI</t>
  </si>
  <si>
    <t>DT0.DRS</t>
  </si>
  <si>
    <t>DG0.DPS</t>
  </si>
  <si>
    <t>Divisione Pianificazione, sviluppo e controllo interno</t>
  </si>
  <si>
    <t>DG0.DPS.SI</t>
  </si>
  <si>
    <t>Staff Sviluppo informativo dei sistemi organizzativi</t>
  </si>
  <si>
    <t>Divisione Affari istituzionali, generali e legali</t>
  </si>
  <si>
    <t>Divisione Polo didattico</t>
  </si>
  <si>
    <t>Staff Relazioni esterne</t>
  </si>
  <si>
    <t>Staff Servizio di Prevenzione e Protezione</t>
  </si>
  <si>
    <t>Divisione Risorse umane</t>
  </si>
  <si>
    <t>Divisione Patrimonio, beni e servizi</t>
  </si>
  <si>
    <t>Unità Provveditorato, economato e servizi generali</t>
  </si>
  <si>
    <t>Unità Patrimonio e servizi tecnico manutentivi</t>
  </si>
  <si>
    <t>Divisione Bilancio, contabilità e sistema informativo</t>
  </si>
  <si>
    <t>DT0.AIA</t>
  </si>
  <si>
    <t>Staff istruttoria regionale dell’autorizzazione integrata ambientale</t>
  </si>
  <si>
    <t>Divisione Ricerca e sviluppo</t>
  </si>
  <si>
    <t>DT0.DAS</t>
  </si>
  <si>
    <t>Divisione Ambiente e salute</t>
  </si>
  <si>
    <t>DT0.ECO</t>
  </si>
  <si>
    <t>Divisione Ecogestione</t>
  </si>
  <si>
    <t>STRUTTURA</t>
  </si>
  <si>
    <t>DG0.SPP</t>
  </si>
  <si>
    <t>DG0.DAG</t>
  </si>
  <si>
    <t>DA0.PBS.PA</t>
  </si>
  <si>
    <t>COMPETENZA</t>
  </si>
  <si>
    <t>FIRMATARIO</t>
  </si>
  <si>
    <t>DA0.DRU</t>
  </si>
  <si>
    <t>DG0.DPD</t>
  </si>
  <si>
    <t>DG0.SRE</t>
  </si>
  <si>
    <t>DA0.PBS.PE</t>
  </si>
  <si>
    <t>DA0.BIC</t>
  </si>
  <si>
    <t>DA0.PBS</t>
  </si>
  <si>
    <t>CODICE IDENTIFICATIVO</t>
  </si>
  <si>
    <t>DI CONCERTO</t>
  </si>
  <si>
    <t>N</t>
  </si>
  <si>
    <t>DATA</t>
  </si>
  <si>
    <t>MESE</t>
  </si>
  <si>
    <t>Divisione Atmosfera e impianti</t>
  </si>
  <si>
    <t>dott. Attilio Lestini</t>
  </si>
  <si>
    <t>DELEGATA</t>
  </si>
  <si>
    <t>avv. Massimo Giovanchelli</t>
  </si>
  <si>
    <t>PROPRIA</t>
  </si>
  <si>
    <t>dott.ssa Stefania Squillaci</t>
  </si>
  <si>
    <t xml:space="preserve">Operatore economico Romeo Gestioni S.p.a.: intervento sull'impianto di climatizzazione presso la Sede di Rappresentanza di Arpa Lazio in Roma, via Boncompagni n. 101. CIG Z11155D37F. Impegno di spesa di € 12.633,81 (dodicimilaseicentotrentatre/81) sul Cap. 2580, sull'art. 3, dell'esercizio 2015. </t>
  </si>
  <si>
    <t>AVV. PAOLO MEREU. Conferimento di incarico di rappresentanza e difesa di ARPA Lazio per l’assistenza di ARPA Lazio nella fase stragiudiziale di autotutela avverso l’avviso di accertamento d’ufficio n. 14906/2012 (prot. ARPA n. 55673 del 9.07.2015) relativo all’Imposta comunale sugli immobili anno 2012 per un importo complessivo di euro 236.703,33 nonché, in caso di esito negativo della fase stragiudiziale, per la promozione del giudizio di impugnazione dinanzi alla Commissione Tributaria Provinciale di Roma. Impegno totale di euro 3.151,69 per onorari (euro 2.160,00+euro 324,00 15% spese generali, euro 99,36 CPA, euro 568,33 IVA), da assumere sul capitolo 4020 Art. 0 “Altre prestazioni professionali e specialistiche” – Missione 1 – Programma 11 del bilancio 2015.</t>
  </si>
  <si>
    <t>Realizzazione di un seminario di approfondimento in materia di reati ambientali (L. 68/2015). Definizione degli aspetti organizzativi e individuazione del docente. Impegno di € 937,00 (novecentotrentasette/00) a titolo di compenso forfettario per l'attività di docenza al lordo di IVA, contributi previdenziali professionali e INPS, da imputare sul capitolo 2210 art. 7 del bilancio 2015</t>
  </si>
  <si>
    <t>Isoambiente Srl, Getinge SpA, Pa.L.Mer. Scarl, Cem Srl, TCR Tecora Srl, Testo SpA, Else Nuclear Srl, Fe.Ni. Service Srl, Thermo Fisher Scientific SpA - affidamento diretto dei servizi di assistenza tecnica su strumentazione da laboratorio per le Sezioni provinciali di Latina Viterbo, Roma, Frosinone; impegno complessivo di €. 26.304,73 (ventiseimilatrecentoquattro/73) – IVA compresa sul capitolo 3720, art. 11.</t>
  </si>
  <si>
    <t>Ditta Telex: interventi sugli impianti telefonici presso la Sezione provinciale di Roma, via G. Saredo n. 52, la Sede di Rappresentanza in Roma, via Boncompagni n. 101, la Sezione provinciale di Viterbo, la Sezione provinciale di Frosinone e la sede Regionale in Rieti, via Garibaldi n. 114, di ARPALAZIO. CIG ZCD152BCED. Impegno di spesa di € 8.613,20 (ottomilaseicentotredici/20) sul cap. 2580, art. 3, dell'esercizio 2015.</t>
  </si>
  <si>
    <t>Operatore economico Sabina Simic S.a.s.: interventi sull' impianto elettrico presso la Sezione Provinciale di Rieti, via Salaria per L'Aquila n. 8 e presso la Biblioteca Ambientale in Rieti, via delle Fontanelle snc, di ARPA Lazio. Cig Z97152BE0F. Impegno di spesa di € 1.697,02 (milleseicentonovantasette/02) sul cap. 2580, art. 3, dell'esercizio 2015.</t>
  </si>
  <si>
    <t>Operatore economico Belli S.r.l.: intervento per la manutenzione periodica dei presidi antincendio installati presso la Sezione ARPA Lazio in Viterbo, via Montezebio n. 17. Cig Z77152C22E. Importo di € 390,40 (trecentonovanta/40) sul cap. 2580, di cui € 320,00 sull'art. 7 ed € 70,40 sull'art. 3, dell'esercizio 2015.</t>
  </si>
  <si>
    <t>Metano Italia S.r.l. - Affidamento diretto per acquisizione servizio di rifornimento carburante (metano) del parco auto in dotazione alla Sezione Provinciale di Rieti. Impegno di € 1.200,00 (milleduecento/00) - iva inclusa sul capitolo n. 2651 art. 9 dell'esercizio finanziario 2015. Cig (ZF3154E754).</t>
  </si>
  <si>
    <t>Felcar 2 snc di Carinci R. &amp; C. -Affidamento diretto per opere di manutenzione ordinaria, per l'anno 2015, del parco auto in dotazione alla Sezione Provinciale di Frosinone. Impegno di € 4.636,00 (quattromilaseicentotrentasei/00) - iva inclusa suddiviso come indicato nel dispositivo del presente atto. Cig (ZDD154CBD4).</t>
  </si>
  <si>
    <t>Concorso pubblico, per titoli ed esami, per la copertura a tempo pieno ed indeterminato di n. 1 posto nel profilo professionale di Collaboratore tecnico professionale - Ingegnere ambientale - categoria D. Nomina componenti del comitato di vigilanza ed imputazione della somma di euro 350,00 (trecentocinquanta) sul capitolo di bilancio, per l’anno 2015, n. 2120, articolo 8, impegno 2015-501-51-1.</t>
  </si>
  <si>
    <t>AVV. CLAUDIO SCOGNAMIGLIO. Determinazione n. 58 del 12 febbraio 2015 e nota prot. n. 55009 del 7.07.2015. Giudizi di opposizione avverso i decreti ingiuntivi, notificati il 24.06.2015, n. 425/2015 (A.G.), n. 426/2015 (G.P.) e 428/2015 (E.B.), emessi dal Tribunale civile di Latina, sezione lavoro. Impegno totale di euro 3.647,79 di cui euro 3.500,79 per gli onorari dell’avv. Claudio Scognamiglio ed euro 147,00 per il pagamento del contributo unificato (euro 49,00x3), da assumere sul capitolo 4020 Art. 0 “Altre prestazioni professionali e specialistiche” – Missione 1 – Programma 11 del bilancio 2015.</t>
  </si>
  <si>
    <t>Esecuzione della sentenza favorevole n. 170/2015, pubblicata il 30.04.2015, emessa dal Tribunale civile di Rieti a conclusione del giudizio promosso da L.R. contro ARPA Lazio (RG n. 263/2014). Accertamento di euro 5.909,43 sul capitolo 1340 art. 0 "Altre entrate correnti n.a.c." del bilancio 2015.</t>
  </si>
  <si>
    <t>LABSERVICE ANALYTICA S.r.l. – proroga dell’affidamento della fornitura triennale di standards puri per le esigenze delle Sezioni Provinciali di Arpa Lazio, fino alla stipula del contratto relativo all’aggiudicazione del lotto n. 4 della  procedura aperta, sopra la soglia di rilevanza comunitaria, per l’affidamento della fornitura triennale di prodotti di consumo e materiali di laboratorio, per le esigenze delle Sezioni Provinciali dell’ARPA Lazio, indetta con deliberazione n. 55 del 21/04/2015. Impegno di € 15.000,00 (quindicimila/00) – iva Inclusa – Iva compresa sul capitolo 2850 art. 6 dell’esercizio 2015. CIG ZCC1564F6F</t>
  </si>
  <si>
    <t>PROF. AVV. FEDERICO TEDESCHINI. Conferimento di incarico di rappresentanza e difesa di ARPA Lazio per la promozione di azione giudiziale, previo tentativo di definizione stragiudiziale della controversia, nei confronti della Immobiliare La Fontana S.r.l.. Impegno totale di euro 8.981,14 di cui euro 8.222,14 per onorari al lordo di spese generali, CPA e IVA (euro 5.635,00 per onorari, euro 845,25 spese generali, euro 259,21 CPA, euro 1.482,68 IVA) ed euro 759,00 per il contributo unificato in caso di eventuale azione giudiziale, da assumere sul capitolo 4020 Art. 0 “Altre prestazioni professionali e specialistiche” – Missione 1 – Programma 11 del bilancio 2015.</t>
  </si>
  <si>
    <t>Avv. Marco Acciavatti. Incarico di rappresentanza e difesa di ARPA Lazio nel giudizio di appello promosso dal dott. Maurizio Federici per l'annullamento e la riforma della sentenza impugnata n. 3627 del 17.03.2010, conclusosi con la sentenza del 10 giugno 2014 emessa dalla Corte d'Appello di Roma, in riforma della sentenza di primo grado. Liquidazione del saldo degli onorari. Impegno di euro 610,53 da assumere sul capitolo 4020, art. 0, del bilancio 2015.</t>
  </si>
  <si>
    <t>Convenzione con la Regione Lazio - ARDIS per la caratterizzazione delle sabbie dei siti di prelievo e dei siti di ripascimento della costa laziale, ai sensi del DM 24.01.1996. IDRONAUT S.r.l. - Affidamento diretto per la fornitura di materiali di ricambio per sonda IDRONAUT in uso presso la Sezione provinciale di Latina. CIG    Z2E156BEC8. Impegno di € 3.538,00 IVA compresa sul capitolo 4890 – art. 3.</t>
  </si>
  <si>
    <t>LABSERVICE ANALYTICA S.r.l... – CPS ANALITICA S.r.l. – OXOID S.p.a. – ULTRA SCIENTIFIC ITALIA S.r.l. - SIGMA ALDRICH S.r.l Acquisto materiale di laboratorio per la sezione provinciale ArpaLazio di Roma. CARLO ERBA REAGENSTS S.r.l. – TITOLCHIMICA S.p.a. - VWR INTERNATIONAL PBI S.r.l. Acquisto materiale di laboratorio per la sezione provinciale ArpaLazio di Latina. TES-OLTREMARE S.p.a. – HACH LANGE S.r.l. Acquisto materiale di laboratorio per la sezione provinciale ArpaLazio di Viterbo. ULTRA SCIENTIFIC ITALIA S.r.l. Acquisto materiale di laboratorio per la sezione provinciale ArpaLazio di Rieti. LABOINDUSTRIA S.p.a. – RDO Consip 888574- Acquisto materiale di laboratorio per le sezioni provinciali ArpaLazio di Frosinone, Latina e Roma. Impegno di € 15.291,26 (quindicimiladuecentovantuno/26)– Iva compresa sul capitolo 2850  art. 6 dell’esercizio 2015. Impegno di € 1.457,18 (millequattrocentocinquantasette/18)– Iva compresa sul capitolo 2850 art. 4 dell’esercizio 2015</t>
  </si>
  <si>
    <t>Aggiudicazione della procedura in economia mediante cottimo fiduciario attraverso la richiesta di offerta (RDO) sul mercato elettronico di Consip S.p.A. per la fornitura triennale di dispositivi per la protezione individuale (DPI) e abbigliamento da lavoro per le strutture di ARPA Lazio – CIG 6266906E6B all’operatore economico SECURTEX S.r.l. Importo di aggiudicazione per l’intero periodo, pari ad € 74.935,73 al netto d’IVA, cioè di € 91.421,62 IVA compresa, da imputare agli impegni già assunti con determinazione n. 131 del 23/04/2015</t>
  </si>
  <si>
    <t>Procedura aperta, sotto la soglia di rilevanza comunitaria, ai sensi dell’art. 125 del D.Lgs. 163/2006 ss.mm., per la fornitura, mediante somministrazione periodica, di gas tecnici puri e miscele di gas da laboratorio e del servizio di manutenzione dell’impianto di distribuzioni dei gas, per le esigenze delle Sezioni Provinciali dell’Agenzia per il quinquennio 2015-2019. CIG 5366518EBC. Numero gara 5240957. Presa d’atto gara deserta. Novazione del servizio in oggetto alla Siad S.p.A. fino al 31.12.2015 – CIG 6335938570 – impegno di €. 36.000,00 – IVA inclusa sul capitolo 2850 dell’esercizio 2015</t>
  </si>
  <si>
    <t>Autocarrozzeria Valeri &amp; C. Snc. Affidamento diretto per opere di manutenzione straordinaria su autoveicolo targa EH405WY in uso presso la Sezione Provinciale di Viterbo a seguito di sinistro n. 1-0996-2014-0037668. Impegno di € 1.625,00 (milleseicentoventicinque/00) - iva inclusa sul capitolo n. 2652 art. 13 dell'esercizio 2015. Cig (Z1615A5FAE).</t>
  </si>
  <si>
    <t>Sinapsi S.r.l. - Affidamento in economia sul mercato elettronico Consip S.p.A. mediante ordine diretto di acquisto (OdA) per la fornitura di n. 18 licenze software per le esigenze della sede legale di Rieti. Studio di informatica S.n.c. - Affidamento in economia sul mercato elettronico Consip S.p.A. mediante ordine diretto di acquisto (OdA) per la fornitura di n. 500 licenze software per le esigenze della sede legale di Rieti. Impegno di € 30.358,48 (trentamilatrecentocinquantotto/48) - iva inclusa, sul capitolo n. 3831 e suddiviso negli articoli n. 12 e 13.</t>
  </si>
  <si>
    <t>RTI LOGIN Soc. Consortile a.r.l. (capogruppo), Soc. Coop. C.AR.E.C.A. a.r.l., BLERANA EDILE S.r.l., Soc. EDIL STRADE CROCICCHIA S.r.l., appalto concorso per i lavori di adeguamento sismico, adattamento funzionale e normativo ed opere di completamento della Sezione provinciale di Arpa Lazio in Viterbo, via Montezebio snc. Impegno di spesa di € 24.464,70 (ventriquattromilaquattrocentosessantaquattro/70) sul Cap. 4450, sull'art. 0, dell'esercizio 2015.</t>
  </si>
  <si>
    <t>AVV. FABIO LEGGIERO. Esecuzione, salvo impugnazione e con riserva di ripetizione all’esito del giudizio di opposizione, di quanto disposto con i decreti ingiuntivi, notificati il 3.08.2015, n. 699/2015 (A.F.), n. 700/2015 (F.P.) e n. 703/2015 (S.V.), emessi dal Tribunale civile di Latina, sezione lavoro. Pagamento delle spese legali (onorari, spese generali, CPA, IVA e spese esenti) liquidate dal Giudice del Lavoro, da corrispondere a favore dell’avv. Fabio Leggiero dichiaratosi antistatario. Impegno di euro 1.387,24 da assumere sul capitolo 4000, Art. 0, del bilancio 2015.</t>
  </si>
  <si>
    <t>AVV. CLAUDIO SCOGNAMIGLIO. Determinazione n. 58 del 12 febbraio 2015 e nota prot. n. 69130 del 31.08.2015. Giudizi di opposizione avverso i decreti ingiuntivi, notificati il 3.08.2015, n. 699/2015 (A.F.), n. 700/2015 (F.P.) e n. 703/2015 (S.V.), emessi dal Tribunale civile di Latina, sezione lavoro. Impegno totale di euro 3.647,79 di cui euro 3.500,79 per gli onorari dell’avv. Claudio Scognamiglio ed euro 147,00 per il pagamento del contributo unificato (euro 49,00x3), da assumere sul capitolo 4020 Art. 0 “Altre prestazioni professionali e specialistiche” – Missione 1 – Programma 11 del bilancio 2015.</t>
  </si>
  <si>
    <t>Fulltech Instruments Srl, Shimadzu Italia Srl, Perkin Elmer SpA, Agilent Technologies SpA, Ametek Srl, Ascisse Srl, MPB Srl, AMS Analitica Srl - affidamento diretto dei servizi di assistenza tecnica su strumentazione da laboratorio per le Sezioni provinciali di Latina Viterbo, Roma, Frosinone, Rieti; impegno complessivo di €. 13.739,30 (tredicimilasettecentotrentanove/30) – IVA compresa sul capitolo 3720 ripartito come dettagliato nella tabella allegato 1</t>
  </si>
  <si>
    <t>Operatore economico Acqua Azzurra Impianti &amp; manutenzioni S.n.c.: lavori di manutenzione impianti idraulici e termici presso la Sezione provinciale di ARPA Lazio in Frosinone Via Armando Fabi n. 212. Cig Z861566C9C. Impegno di spesa di € 3.024,15 (tremilaventiquattro/15) sul Cap. 2580 art. 3 del bilancio in corso dell'Agenzia per l'anno 2015</t>
  </si>
  <si>
    <t>CONDOMINIO DIREZIONALE COMMERCIALE "LA FONTANA": Impegno di spesa preventivo per il servizio di consulenza e gestione condominiale riferito all'immobile di proprietà dell'Agenzia sede della Sezione provinciale di ARPA Lazio di Frosinone Via Armando Fabi n. 212.Importo di € 11.058,18 da impegnarsi sul capitolo 2762 art. 3 "spese condominiali" per l'anno 2015. CIG Z03154272e</t>
  </si>
  <si>
    <t xml:space="preserve">Eco Laser Informatica Srl - Acquisto di materiale informatico per le esigenze dell'Agenzia anno 2015. Affidamento in economia mediante richiesta di offerta (RdO) rivolta ai fornitori abilitati del mercato elettronico di Consip SpA, ai sensi dell'articolo 12 del Regolamento interno per l'affidamento e l'esecuzione dei lavori, nonché di forniture di beni e servizi in economia. RdO n. 885227 del 01/07/2015. Impegno complessivo di € 22.133,24 (ventiduemilacentotrentatre/24) IVA inclusa suddiviso come indicato nel dispositivo del presente atto CIG Z66155499C. </t>
  </si>
  <si>
    <t>CEM S.r.l. -HACH LANGE S.r.l. – CHEBIOS S.r.l. – WATERS S.P.A – SIGMA ALDRICH S.r.l. – CPS ANALITCA S.r.l. Acquisto materiale di laboratorio per la sezione provinciale ArpaLazio di Roma. VWR INTERNATIONAL PBI S.r.l. Acquisto materiale di laboratorio per la sezione provinciale ArpaLazio di Latina. BIOMERIEUX ITALIA S.p.A. – HACH LANGE S.r.l. Acquisto materiale di laboratorio per la sezione provinciale ArpaLazio di Viterbo. CARLO ERBA REAGENTS S.r.l. – SIGMA ALDRICH S.r.l. – DIONEX S.p.a. – CPS ANALITICA S.r.l. Acquisto materiale di laboratorio per la sezione provinciale ArpaLazio di Rieti. EXACTA + OPTECH LABCENTER S.p.A. RDO 902835- Acquisto materiale di laboratorio per le sezioni di Roma e Latina.  Impegno di € 39,16 (trentanove/16)– Iva compresa sul capitolo 2850  art. 1 dell’esercizio 2015. Impegno di € 9.328,44 (novemilatrecentoventotto/44)– Iva compresa sul capitolo 2850  art. 6 dell’esercizio 2015. Impegno di € 4.769,61 (quattromilasettecentosessantanove/61)– Iva compresa sul capitolo 2850 art. 4 dell’esercizio 2015. Integrazione dell’impegno n. 1171/2015 assunto con determinazione n. 248 del 23/07/2015 a favore della ditta B&amp;C BIOTECH S.r.l. con l’importo di € 581,74 (cinquecentottantuno/74) -  Iva inclusa e dell’impegno n. 1178/2015, assunto con determinazione n. 248 del 23/07/2015 a favore della ditta BIOLIFE ITALIANA S.r.l. con l’importo di € 39,16 (trentanove/16) – iva Inclusa. Imputazione dell’importo di € 7.280,96 (settemiladuecentottanta/96) – iva compresa, necessario all'acquisto di materiale di laboratorio per strumentazione CEM, per la sezione provinciale ArpaLazio di Roma, sull’impegno n. 197/2015, assunto con provvedimento del bilancio n. 46 del 23/03/2015.</t>
  </si>
  <si>
    <t>Operatore economico Romeo Gestioni S.p.a.: intervento per la fornitura e posa di un condizionatore presso la stanza n. 2 sita al terzo piano della Sede di Rappresentanza di ARPA Lazio in Roma, Via Boncompagni n. 101. CIG Z6A15967B6. Impegno di € 2519,68 (duemilacinquecentodiciannove/68) sul Cap. 3720, sull'art. 13, dell'esercizio 2015.</t>
  </si>
  <si>
    <t>UNICONSULT S.r.l. Proroga tecnica dal 1 luglio 2015 al 31 dicembre 2015 dei servizi relativi alle coperture assicurative dell'ARPA Lazio. Impegno di € 76.873,18, come da tabella di riclassificazione ai sensi del d.lgs 23 giugno 2011, n. 118.</t>
  </si>
  <si>
    <t>Aggiudicazione della gara, mediante procedura aperta sotto la soglia di rilevanza comunitaria ai sensi dell'art. 124 del D.Lgs. 163/2006 ss.mm.ii., per l'affidamento del servizio triennale di brokeraggio - Cig 623238679F - all'operatore economico G.B.S. General Broker Service SPA. Importo stimato a base di gara per l'intero periodo: € 73.200,00 iva compresa. Importo di aggiudicazione: € 30.000,00 al netto d'Iva, cioè € 36.600,00 iva compresa. Disimpegno degli impegni assunti con determinazione n. 159 del 14/05/2015 e impegno complessivo dell'importo di € 36.600,00 iva compresa come riportato nella tabella allegata (allegato n. 5)</t>
  </si>
  <si>
    <t>Pagamento fatture relative alle utenze delle sedi delle Sezioni Provinciali di Viterbo, via Asiago e di Frosinone, via A. Fabi di Arpa Lazio. Impegno di spesa di € 221,02 (duecentoventuno/02) iva compresa, di cui € 30,96 sul cap. 2610, art. 13 e € 190,06 sul cap. 2630 art. 13, dell'esercizio 2015.</t>
  </si>
  <si>
    <t>C2 Group - Acquisto mediante ordine diretto sul mercato elettronico di Consip SPA di toner per stampanti. Cig Z6715D9D6B. Importo complessivo di € 2.167,45 compresa da imputare sull'impegno n. 2015/6/197/1 capitolo 4920 art. 0 già assunto con determinazione n. 46 del 23/03/2015.</t>
  </si>
  <si>
    <t>AVV.TO Massimo Seri -  Conferimento di incarico di rappresentanza e difesa dell'ARPA Lazio nel giudizio di appello avverso la sentenza n. 68/2015 emessa dal TAR Lazio di Roma a conclusione del giudizio RG 7572/2013, promosso da R.I.D.A. Ambiente S.r.l. dinanzi al Consiglio di Stato. Impegno totale di euro 3.869,58 incluse spese generali, CPA ed IVA per competenze ed onorari dell'avv. Massimo Seri, da assumere sul capitolo 4020 art. 0 "Alter prestazioni professionali e specialistiche" - Missione 1 - Programma 11 del bilancio 2015.</t>
  </si>
  <si>
    <t>Gara, mediante Procedura aperta, sopra la soglia di rilevanza comunitaria, per l’affidamento del Servizio di tesoreria. CIG 6323692BB6. Nomina della Commissione giudicatrice.</t>
  </si>
  <si>
    <t>Adozione del Programma per lo svolgimento di tirocini formativi e di orientamento. Anno 2016</t>
  </si>
  <si>
    <t>dott.ssa Anna Angioni</t>
  </si>
  <si>
    <t xml:space="preserve">DIONEX S.p.A. – ULTRA SCIENTIFIC S.r.l. – LGC STANDARDS S.r.l. – BECKMAN COULTER S.r.l. – OXOID S.p.A. Acquisto materiale di laboratorio per la sezione provinciale ArpaLazio di Latina. LABSERVICE ANALITICA S.r.l. - HANNA ADRIATICA S.r.l. – EXACTA + OPTECH S.p.A. – CPS ANALITICA S.r.l. Acquisto materiale di laboratorio per la sezione provinciale ArpaLazio di Roma. CPS ANALITICA S.r.l. Acquisto materiale di laboratorio per la sezione provinciale ArpaLazio di Rieti. B&amp;c BIOTECH S.r.l. –Acquisto materiale di laboratorio per la sezione provinciale ArpaLazio di Frosinone. SHIMADZU ITALIA S.r.l.  Acquisto materiale di laboratorio per la sezione provinciale ArpaLazio di Viterbo. LABOINDUSTRIA S.p.a. RDO 945911. Impegno di € 2.898,96 (duemilaottocentonovantotto/96)– Iva compresa sul capitolo 2850  art. 6 dell’esercizio 2015. Impegno di € 10.754,30 (diecimilasettecentocinquantaquattro/30)– Iva compresa sul capitolo 2850  art. 3 dell’esercizio 2015. Impegno di € 14.181,70 (quattordicimilacentottantuno/70)– Iva compresa sul capitolo 2850 art. 5 dell’esercizio 2015. </t>
  </si>
  <si>
    <t>Operatore economico Climatecnik di Marchetti Nino: lavori di sostituzione condizionatore installato presso la sala ced presso la sede della Direzione regionale di ARPA Lazio in Rieti, via Garibaldi 114. Cig Z9C163A637. Importo di € 2.440,00 (duemilaquattrocentoquaranta/00) da impegnare sul capitolo 4450 art. 0 esercizio 2015.</t>
  </si>
  <si>
    <t>Autorità Nazionale Anticorruzione (ANAC). Pagamento di n. 1 MAV relativo ai contributi per le procedure di approvvigionamento del 2° quadrimestre 2015. Impegno di € 1.350,00 - IVA esente sul capitolo 2721 - articolo 2 dell'esercizio 2015.</t>
  </si>
  <si>
    <t>Bagnetti Sistemi S.r.l. - Acquisto materiale informatico per le esigenze della Direzione Tecnica in applicazione del piano di continuità operativa dell'Agenzia. Affidamento in economia mediante richiesta di offerta (RdO) rivolta ai fornitori abilitati del mercato elettronico di Consip S.p.A., ai sensi dell'articolo 12 del Regolamento interno per l'affidamento e l'esecuzione di lavori, nonché di forniture di beni e servizi in economia. RdO n. 955172 del 29/09/2015. Impegno complessivo di € 7.779,94 (settemilasettecentosettantanove/94) iva inclusa sul cap. 4610 art. n. 4 dell'esercizio 2015. Cig (ZC01644CCB).</t>
  </si>
  <si>
    <t>Operatore economico Cesarini Deborah: intervento per il rifacimento della pavimentazione della stanza n. 11 sita al terzo piano dello stabile e presso il corridoio del quarto piano e sistemazione della griglia posta a ridosso del portone d'ingresso dello stabile della sede di rappresentanza di ARPA Lazio in Roma, via Boncompagni n. 101. Cig ZAA1662941. Impegno di spesa di € 5.636,40 (cinquemilaseicentotrentasei/40) sul cap. 4450, art. 0, dell'esercizio 2015.</t>
  </si>
  <si>
    <t>Pagamento relativo alla Tassa sui rifiuti (TARI) per l'anno 2015 relativa all'immobile di proprietà dell'ARPA LAZIO in Rieti, via Garibaldi n. 114. Impegno di spesa di € 22.251,00 (ventiduemiladuecentocinquantuno/00) sul cap. 3930, come da allegato, dell'esercizio 2015.</t>
  </si>
  <si>
    <t>Avv. Paolo Mereu. Determinazione n. 246 del 22.07.2015. Incarico di rappresentanza e difesa di ARPA Lazio per l'assistenza di ARPA Lazio nella fase stragiudiziale di autotutela avverso l'avviso di accertamento d'ufficio n. 14906/2012 (prot. ARPA n. 55673 del 9.07.2015) relativo all'imposta comunale sugli immobili anno 2012 per un importo complessivo di euro 236.703,33 nonché, in caso di esito negativo della fase stragiudiziale, per la promozione del giudizio di impugnazione dinanzi alla Commissione Tributaria Provinciale di Roma. Impegno totale di euro 5.590,59 di cui euro 4.074,59 quale differenza onorari dovuti per la fase giudiziale+euro 16,00 per spese notifica + euro 1.500,00 per contributo unificato, da assumere sul capitolo 4020 art. 0 "Alter prestazioni professionali e specialistiche"- Missione 1 - Programma 11 del bilancio 2015.</t>
  </si>
  <si>
    <t xml:space="preserve">Arpa Lazio - Elenco dei soggetti abilitati nella regione Lazio, pubblici o privati, di cui all'art. 2, comma 4 del D.M. 11/04/2011. Iscrizione della Con For S.r.l. , P.IVA n. 02660410602, al n. 29 (ventinove) dell'elenco. </t>
  </si>
  <si>
    <t>Aggiudicazione della gara,  mediante procedura aperta sotto la soglia di rilevanza comunitaria ai sensi dell’art. 124 del del D. Lgs. n. 163/2006 ss.mm.ii., per l’affidamento del Servizio triennale di medico competente. CIG 6351849F99 – all’operatore economico  MEDIA SERVICE ITALY S.r.l..   Importo stimato a base di gara per l’intero periodo: € 75.000,00 IVA esente.  Importo di aggiudicazione: € 37.440,00 IVA esente. Disimpegno dell’importo complessivo di ribasso, pari ad € 37.560,00 IVA esente, dagli impegni assunti con determinazione n. 257 del 30/07/2015 come riportato nella tabella allegata (allegato n. 5).</t>
  </si>
  <si>
    <t>Operatore economico NERO Sistemi di Ivan Bianchetti: intervento per riparazione porta in alluminio, sostituzione di un motore su una tapparella motorizzata, sistemazione ante di un armadio in alluminio e sistemazione di un infisso presso la Sezione provinciale di Rieti e intervento per la sostituzione di un discendente presso la sede Regionale di ARPALAZIO in Rieti. CIG ZA6169BFDB. Impegno di € 908,90 (novecentotto/90) I.V.A. compresa, sul Cap. 2580, come da allegato, dell’esercizio 2015.</t>
  </si>
  <si>
    <t>Operatore economico Belli S.r.l.: intervento per la fornitura ed allaccio di apparecchi e per una nuova cappa chimica presso la nuova Sede della Sezione provinciale di ARPA Lazio in Viterbo, via Montezebio n. 17. Cig Z02169BFC6. Impegno di spesa di € 4.550,60 (quattromilacinquecentocinquanta/60) sul cap. 4450, art. 0, dell'esercizio 2015.</t>
  </si>
  <si>
    <t>Ministero dell'Ambiente e della Tutela del Territorio e del Mare Sistri pagamento del contributo per gli anni 2011,2012,2013,2015. Regolarizzazione pagamento contributo anno 2014. Impegno di € 9.900,00 (novemilanovecento/00) sul cap. 3930 articoli da 0 a 13 dell'impianto 2015 come da tabella allegata (All.1).</t>
  </si>
  <si>
    <t>Qui! Group S.p.A. - Impegno di € 100.000,00 (centomila/00) iva compresa, suddiviso come indicato nel dispositivo del presente atto, per copertura finanziaria del servizio sostitutivo di mensa dell'anno 2015 a seguito dell'adesione alla convenzione CONSIP "Buoni pasto 6 - Lotto 3" Cig  (64354762CC)</t>
  </si>
  <si>
    <t>Prova pratica del concorso pubblico, per titoli ed esami, per la copertura a tempo pieno ed indeterminato di n. 1 posto nel profilo professionale di Collaboratore tecnico professionale - Ingegnere ambientale - categoria D. Nomina componenti del comitato di vigilanza ed imputazione della somma di euro 75,00 (settantacinque) sul capitolo di bilancio, per l’anno 2015, n. 2120, articolo 8, impegno 2015-501-51-1.</t>
  </si>
  <si>
    <t>CWS BOCO ITALIA S.p.A. - Proroga dell'affidamento del servizio relativo alla fornitura di camici in cotone e antiacido per le esigenze delle Sezioni Provinciali dell'Agenzia site nei capoluoghi di provincia del Lazio, alle medesime condizioni in atto e fino alla stipula del contratto relativo all'aggiudicazione della nuova procedura. Impegno di  9.704,68 (novemilasettecentoquattro/68) - iva compresa sul capitolo 2601 art. 12 dell'esercizio 2015. Impegno di € 10.000,00 (diecimila) - iva compresa sul capitolo 2601 art. 13 dell'esercizio 2015. Impegno di € 4.409,38 (quattromilaquattrocentonove/38) - iva compresa sul capitolo 2601 art. 10 dell'esercizio 2015. Impegno di € 2.000,00 (duemila/00) - iva compresa sul capitolo 2601 art. 9 dell'esercizio 2015. Impegno di € 3.000,00 (tremila/00) - iva inclusa sul capitolo 2601 art. 12 dell'esercizio 2016. CIG Z2316A92A5.</t>
  </si>
  <si>
    <t>Operatore economico Sabina Simic S.a.s.: interventi sull'impianto elettrico presso la Sede Regionale di ARPA Lazio, in Rieti, via Garibaldi n. 114. Cig Z4116A9CB1. Impegno di spesa di € 2.436,95 (duemilaquattrocentotrentasei/95) sul cap. 2580, come da allegato, dell'esercizio 2015.</t>
  </si>
  <si>
    <t>Pagamento fatture relative alle utenze delle sedi di ARPA Lazio e delle centraline di rilevamento della qualità dell'aria. Impegno di spesa di € 1.065,67 (millesessantacinque/76) iva compresa, sul cap. 2610, art. 13, € 1.028,58 e sul cap. 2630, art. 13. € 37,09, dell'esercizio 2015.</t>
  </si>
  <si>
    <r>
      <t xml:space="preserve">AVV. CLAUDIO SCOGNAMIGLIO. Determinazione n. 58 del 12 febbraio 2015 e nota prot. n. 73196 del 16.09.2015. Giudizi di opposizione avverso i decreti ingiuntivi, notificati il 24.08.2015, n. 98/2015 (D.F.), n. 100/2015 (C.D.), n. 101/2015 (P.C.), n. 103/2015 (F.B.), n. 102/2015 (A.S.) e n. 104/2015 (G.P.) emessi dal Tribunale civile di Rieti notificati il </t>
    </r>
    <r>
      <rPr>
        <u val="single"/>
        <sz val="10"/>
        <rFont val="Calibri"/>
        <family val="2"/>
      </rPr>
      <t>24.08.2015</t>
    </r>
    <r>
      <rPr>
        <sz val="10"/>
        <rFont val="Calibri"/>
        <family val="2"/>
      </rPr>
      <t>. Impegno totale di euro 7.295,58 di cui euro 7.001,58 per gli onorari dell’avv. Claudio Scognamiglio (euro 1.667,04-500,11 pari alla riduzione del 30% - scaglione da euro 1.100,01 a euro 5.200,00) ed euro 294,00 per il pagamento del contributo unificato (euro 49,00x6) da assumere sul capitolo 4020 Art. 0 “Altre prestazioni professionali e specialistiche” – Missione 1 – Programma 11 del bilancio 2015.</t>
    </r>
  </si>
  <si>
    <t>Dipartimento Risorse Economiche di Roma Capitale per il tramite della Società AEQUA ROMA S.p.A. pagamento delle sanzioni ridotte relative all'Imposta Comunale sugli Immobili (ICI) per gli anni 2010, 2011 ed all'Imposta Municipale Unica (IMU) per l'anno 2012, relative agli immobili di proprietà dell'Agenzia siti in Roma via Boncompagni, 101 e via Saredo, 52. Impegno di € 93.841,52 (novantatremilaottocentoquarantuno/52), sul cap. 3980 articoli da 0 a 13 dell'esercizio 2015 come da tabella allegata (ALL: 1).</t>
  </si>
  <si>
    <t>INF.OR. S.r.l. - Affidamento diretto per servizio di manutenzione-supporto esteso per l'anno 2015 dell'applicativo software "Sistema per la valutazione della Performance Organizzativa e della Performance Individuale" in uso all'Agenzia. Impegno di € 2.440,00 (duemilaquattrocentoquaranta/00) - iva inclusa, sul capitolo n. 2705 art. 0 dell'esercizio 2015. Cig (Z82161CC81).</t>
  </si>
  <si>
    <t>Quasartek S.r.l. - Acquisto di materiale informatico per le esigenze della Direzione Tecnica e dell'unità Sistemi informativi. Affidamento in economia mediante richiesta di offerta (RdO) rivolta ai fornitori abilitati del mercato elettronico di Consip S.p.A., ai sensi dell'articolo 12 del Regolamento interno per l'affidamento e l'esecuzione di lavori, nonché di forniture di beni e servizi in economia. RdO n. 944896 del 18/09/2015. Impegno complessivo di € 8.479,00 (ottomilaquattrocentosettantanove/24) - iva inclusa suddiviso come indicato nel dispositivo del presente atto. Cig (ZEC161C6C2).</t>
  </si>
  <si>
    <t>Operatore economico Sabina Simic S.a.s.: interventi sull'impianto elettrico presso la Sede Regionale e interventi per il ripristino del corretto funzionamento dei fan-coil, fornitura e posa di un termostato, sostituzione di un aspiratore e per la fornitura di un temporizzatore per autoclave presso la Sezione provinciale di ARPA Lazio. Cig Z1A1648605. Impegno di spesa di € 2.949,84 (duemilanovecentoquarantanove/84) sul Cap. 2580, come da allegato, dell'esercizio 2015.</t>
  </si>
  <si>
    <t>MEDIA SERVICE ITALY S.r.l. - Affidamento diretto per il servizio di medico competente per il periodo che va dal 06/10/2015 al 20/11/2015 compresi – CIG  Z9A165E245 nelle more della stipulazione del contratto relativo alla gara,  mediante procedura aperta sotto la soglia di rilevanza comunitaria per l’affidamento del Servizio triennale di medico competente di cui l’operatore economico citato è risultato aggiudicatario provvisorio. Impegno di € 1.560,00 IVA esente sul capitolo 2290 – art. 11 dell’esercizio 2015.</t>
  </si>
  <si>
    <t>Convenzione con la Regione Lazio - ARDIS per la caratterizzazione delle sabbie dei siti di prelievo e dei siti di ripascimento della costa laziale, ai sensi del DM 24.01.1996. Approvvigionamento di piccola strumentazione ed accessori per le Sezioni di Roma, Viterbo e Latina. CORR-TEK IDROMETRIA S.r.l. – Fornitura di n. 4 sonde multiparametriche, n. 2 per la Sezione di Viterbo e n. 2 per la Sezione di Roma) - CIG   Z541653869.  AL.CHEMIC.A. S.a.s. Fornitura di n. 3 sistemi per la misura automatica del BOD5 con metodo respirometrico per la Sezione di Roma – CIG Z6E165425C. METTLER-TOLEDO S.p.A. – Fornitura di n. 2 phmetri per la Sezione di Rieti – CIG Z4716539CF. IDROMARAMBIENTE S.c.r.l. Fornitura di n. 2 bottiglie di NISKIN per la Sezione di Latina – CIG Z1C16542CF Impegno complessivo di € 30.466,38 IVA compresa sul capitolo 4890 art. 3 dell’esercizio 2015 suddiviso come descritto in allegato (allegato n. 1).</t>
  </si>
  <si>
    <t>Telecom Italia SPA: Formalizzazione dell'adesione alla convenzione Consip denominata "Fonia Mobile 6" lotto 1, per l'affidamento dei servizi di telefonia mobile per le Pubbliche Amministrazioni, ai sensi dell'articolo 26 Legge 23 dicembre 1999 n. 488. Durata del contratto da ottobre 2015 ad aprile 2017, prorogabile fino ad ulteriori 12 mesi dalla data di scadenza. Impegno di € 29.400,00 sul capitolo 2740 per l'anno 2015. Impegno presunto di € 36.000,00 sul capitolo 2740 per l'anno 2016. Impegno presunto di € 12.000,00 sul capitolo 2740 per l'anno 2017. Cig derivato 64055456F3. Dettaglio impegni, ai sensi del D.Lgs. 118/2011 come da tabella allegata (allegato n. 1).</t>
  </si>
  <si>
    <t xml:space="preserve">VWR INTERNATIONAL PBI S.r.l. – EXACTA + OPTECH S.p.A. – TITOLCHIMICA S.p.A. – LIOFILCHEM S.r.l..  – CHEBIOS S.r.l. – METROHM ITALIANA S.r.l. – HACH LANGE S.r.l. – BIOMERIUEX ITALIANA S.p.a. Acquisto materiale di laboratorio per la sezione provinciale ArpaLazio di Roma. CPS ANALITICA S.r.l. - ULTRA SCIENTIFIC ITALIA S.r.l. Acquisto materiale di laboratorio per la sezione provinciale ArpaLazio di Rieti. BIOLIFE ITALIANA S.r.l.  – LIOFILCHEM S.r.l. – OXOID S.p.A. - VWR INTERNATIONAL PBI S.r.l. Acquisto materiale di laboratorio per la sezione provinciale ArpaLazio di Latina. LIOFILCHEM S.r.l. – CPS ANALITICA S.r.l. Acquisto materiale di laboratorio per la sezione provinciale ArpaLazio di Viterbo. CARLO ERBA REAGENTS S.r.l. – VWR INERNATIONAL PBI S.r.l. - HACH LANGE S.r.l.  Acquisto materiale di laboratorio per la sezione provinciale ArpaLazio di Frosinone. EXACTA + OPTECH S.p.a. RDO 926051. Impegno di € 7.125,97 (settemilacentoventicinque/97)– Iva compresa sul capitolo 2850  art. 3 dell’esercizio 2015. Impegno di € 7.205,53 (settemiladuecentocinque/53) – Iva compresa sul capitolo 2850  art. 5 dell’esercizio 2015. Impegno di € 8.314,55 (ottomilatrecentoquattordici/55)– Iva compresa sul capitolo 2850 art. 6 dell’esercizio 2015. </t>
  </si>
  <si>
    <t>Ditta Edilizia Paris Alessandro &amp; C. s.a.s.: lavori edili e di tinteggiatura presso locale cisterne, presso il III piano del corpo centrale e presso un bagno sito al piano seminterrato della Sezione provinciale di ARPALAZIO in Roma, via G. Saredo n. 52. Cig Z5116628CC. Impegno di spesa di € 732,00 (settecentotrentadue/00) sul cap. 2580, come da allegato, dell'esercizio 2015.</t>
  </si>
  <si>
    <t>Operatore economico Tecnilab di Pifferi Riccardo: riqualificazione ed adeguamento normativo dei locali destinati a laboratori presso l'immobile sede della sezione provinciale di ARPA Lazio in Latina via Serpieri n. 3; lavori di smontaggio e rimontaggio di una cappa chimica "Arredi tecnici Villa" installata presso la stanza 005 sottoposta a mitigazione da DDT. Cig ZAB1630299. Importo di € 1.195,60 (millecentonovantacinque/60) da impegnare sul capitolo 4450 art. 0 esercizio 2015.</t>
  </si>
  <si>
    <t>Esecuzione della sentenza favorevole del Consiglio di Stato n. 533/2015. Rimborso effettuato dalla E. Giovi S.r.l. a favore di Arpalazio delle spese della verificazione del secondo grado di giudizio sostenute dall'Agenzia. Accertamento di euro 14.580,00 sul capitolo 1480-0 "Entrate da rimborsi, recuperi e restituzioni di somme non dovute o incassate in eccesso da Imprese" del bilancio 2015.</t>
  </si>
  <si>
    <t>Avv.to Fabio Lorenzoni. Liquidazione del saldo degli onorari dovuti per l'attività prestata nel giudizio promosso con ricorso al Presidente della Repubblica da T.U.V. Italia S.r.l. e altri, trasporto in sede giurisdizionale e concluso con decreto di perenzione n. 6661/2015. Impegno di euro 1.268,80 da assumere sul capitolo 4020 art. 0 "Altre prestazioni professionali e specialistiche" - Missione 1 - Programma 11 del bilancio 2015.</t>
  </si>
  <si>
    <t>Pagamento fatture relative alle utenze delle Sedi delle Sezioni Provinciali di Frosinone,  via A. Fabi snc e della sede della sezione provinciale di Viterbo, via Montezebio n. 17 di Arpa Lazio. Impegno di spesa di € 289,87 (duecentottantanove/87) iva compresa, sul cap. 2630, art. 13, dell'esercizio 2015.</t>
  </si>
  <si>
    <t>Convenzione tra la Regione Lazio e l’ARPA Lazio per la realizzazione delle attività previste dal Protocollo di Intesa tra il Ministero dell’Ambiente e Tutela del Territorio e del Mare e le Regioni Liguria, Toscana, Lazio, Campania, Basilicata, Calabria e Sicilia quali partecipanti alla sottoregione Mediterraneo Occidentale per l’attuazione della Strategia Marina di cui al D.Lgs. 13 ottobre 2010, n. 190. THERMO FISHER SCIENTIFIC Milano S.r.l. Fornitura di un deionizzatore (purificatore) per la Sezione di Viterbo – CIG  Z921653B65. Importo di € 3.408,65 IVA compresa da imputare all’impegno n. 2015/7/72/1 assunto con deliberazione n. 20 del 18/02/2014 sul capitolo 4900 art 1 dell’esercizio 2014. Convenzione per l’aggiornamento del piano di tutela delle acque regionali (PTAR) – PLP MECCANICA S.r.l. – Servizio di realizzazione di un sistema per il campionamento del fallout (tramoggia in acciaio inox) per la Sezione di Viterbo – CIG ZF81654347. Importo di € 597,80 da imputare all’impegno n. 2014/1/1738/1 assunto con deliberazione n. 173 del 07/10/2014 sul capitolo 4910 art. 1 dell’esercizio 2014.</t>
  </si>
  <si>
    <t>Perkin Elmer SpA, Isoambiente Srl, Micro Lab Equipement Srl, Sogin SpA - affidamento diretto dei servizi di assistenza tecnica su strumentazione da laboratorio per le Sezioni provinciali di Viterbo, Roma, Rieti; impegno complessivo di €. 8.434,11 (ottomilaquattrocentotrentaquattro/11) – IVA compresa sui capitoli 3720 e 2660 ripartito come dettagliato nella tabella allegato 1.</t>
  </si>
  <si>
    <t>Operatore economico ENI S.p.A.: pagamento fatture relative alle utenze della Sezione provinciale di Roma, Via G. Saredo n.52, Sezione provinciale di Rieti, Via Salaria per L'Aquila n.8, Sezione provinciale di Latina, Via Serpieri n.3 e la sede Regionale di Rieti, Via Garibaldi n.114, di ARPA Lazio.Impegno di spesa di € 96.884,61 (novantaseimilaottocentottantaquattro/61) I.V.A. compresa, dell'esercizio 2015,  come da elenco allegato.</t>
  </si>
  <si>
    <t>Acquisizione dall'operatore economico ISPRA  - Istituto Superiore per la Protezione e Ricerca Ambientale - del servizio di formazione "Il sistema di valutazione idromorfologica, analisi e monitoraggio dei corsi d'acqua (IDRAIM)" destinato ad un dipendente dell'Agenzia. Impegno di € 200,00 (duecento/00), iva esente, sul capitolo 2210, art. 11 del bilancio 2015. Cig Z1615313E3.</t>
  </si>
  <si>
    <t>Joint S.r.l. - Affidamento per 12 mesi dal 01.01.2015 al 31.12.2015 per il servizio di manutenzione ed assistenza tecnica dei programmi e del software applicativo fornito in licenza d'uso all'ARPA Lazio. Impegno di euro 65.621,36 (sessantacinquemilaseicentoventuno/36) iva compresa, sul capitolo 2705 art. 0 dell'esercizio finanziario 2015. Cig n. 6309948DCD.</t>
  </si>
  <si>
    <t>Immobiliare La Fontana Srl: liquidazione fatture per lavori commissionati dall'Agenzia effettuati presso la sezione provinciale di ARPA Lazio di Frosinone via Armando Fabi n. 212. Cig Z801536C44. Impegno di spesa di € 5.593,76 (cinquemilacinquecentonovantatre/76) sul capitolo 3720 art. 13 esercizio 2015.</t>
  </si>
  <si>
    <t>Avv. Paolo Mereu. Conferimento di incarico di rappresentanza e difesa di ARPA Lazio per la promozione dei giudizi di impugnazione dinanzi alla Commissione Tributaria Provinciale di Roma, avverso gli avvisi  di accertamento d'ufficio n. 677/2010 e n. 679/2010 (prot. 36727 del 5.05.2015) relativi rispettivamente all'imposta comunale sugli immobili anno 2010 per un importo complessivo di euro 172.253,77 e anno 2011 per un importo complessivo di euro 170.652,39. Impegno totale di euro 15.484,58 di cui euro 14.452,58 per onorari (euro 9.905,00+ euro 1.485,76 15% spese generali, euro 455,64 CPA, euro 2.606,20 IVA) ad euro 1.032,00 per contributo unificato (euro 1.000,00) e spese di notifica (euro 32,00), da assumere sul capitolo 4020 art. 0 "Altre prestazioni professionali e specialistiche" - Missione 1 - Programma 11 del bilancio 2015.</t>
  </si>
  <si>
    <t>Impegno Convenzione Samobis 2013 sul capitolo 3280 articolo 0 bilancio 2015.</t>
  </si>
  <si>
    <t>Gara mediante procedura aperta, sopra la soglia di rilevanza comunitaria, per l’affidamento della fornitura triennale di prodotti di consumo e materiali di laboratorio, per le esigenze delle Sezioni Provinciali dell’ARPA Lazio. (n. lotti 6) Numero Gara 5992328. Nomina dei componenti della commissione giudicatrice per il lotto n. 5.</t>
  </si>
  <si>
    <t>Memograph S.r.l. - Affidamento in economia sul mercato elettronico Consip S.p.A. (OdA) per la fornitura di n. 3 UPS "APC-Smart" per le esigenze della sede legale di Rieti e per la sezione provinciale di Roma. Impegno di € 11.514,73 (undicimilacinquecentoquattordici/73) - iva inclusa, sul capitolo n. 3660 art. 13 dell'esercizio finanziario 2015. Cig (ZDF1524C1F)</t>
  </si>
  <si>
    <t>Determinazione  n. 345 del 24.10.2012 ing. Massimo Arduini: incarico per l'attività di collaudo tecnico-amministrativo e collaudo tecnico-funzionale afferente i lavori di adeguamento sismico adattamento funzionale e normativo ed opere di completamento della sede della sezione provinciale di ARPA Lazio in Viterbo, via Montezebio n. 17. Cig Z45152F22. Disimpegno di € 24.464,70 e nuovo impegno di spesa per € 24.464,70 come da tabella di sintesi allegata, ai sensi del D.Lgs. 118 del 23.06.2011.</t>
  </si>
  <si>
    <t>dott.ssa Leda Bultrini</t>
  </si>
  <si>
    <t xml:space="preserve">STEPBIO S.r.l. – TITOLCHIMICA S.p.a. – EXACTA + OPTECH LABCENTER S.p.A.  – R-BIOPHARM S.r.l. – CPS ANALITICA S.r.l. – SIGMA ALDRICH S.r.l. Acquisto materiale di laboratorio per la sezione provinciale ArpaLazio di Roma. ULTRA SCIENTIFIC ITALIA S.r.l. – DIONEX S.p.A. – CLAIND S.r.l. - VWR INTERNATIONAL PBI S.r.l Acquisto materiale di laboratorio per la sezione provinciale ArpaLazio di Frosinone. VWR INTERNATIONAL PBI S.r.l – RT ENVIROMENT S.r.l Acquisto materiale di laboratorio per la sezione provinciale ArpaLazio di Latina. DIONEX S.p.A. – LIOFILCHEM S.r.l. – BIOGENETICS S.r.l. Acquisto materiale di laboratorio per la sezione provinciale ArpaLazio di Viterbo. OXOID S.p.A. Acquisto materiale di laboratorio per la sezione provinciale ArpaLazio di Rieti.  Impegno di € 2.864,56 (duemilaottocentosessantaquattro/56)– Iva compresa sul capitolo 2850  art. 0 dell’esercizio 2015. Impegno di € 8.962,32 (ottomilanovecentosessantadue/32)– – Iva compresa sul capitolo 2850  art. 3 dell’esercizio 2015. Impegno di € 2.255,63 (duemiladuecentocinquantacinque/63)– Iva compresa sul capitolo 2850 art. 5 dell’esercizio 2015. </t>
  </si>
  <si>
    <t>Agilent Technologies S.p.A., Systea S.p.A., MPB S.r.l., AMS Analitica S.r.l. - affidamento diretto dei servizi di assistenza tecnica su strumentazione da laboratorio per le Sezioni provinciali di Viterbo, Roma, Frosinone, Rieti; impegno complessivo di €. 16.086,85 (sedicimilaottantasei/85) – IVA compresa sul capitolo 3720 ripartito come dettagliato nella tabella allegato 1</t>
  </si>
  <si>
    <t>Donazione di materiale informatico in disuso alla Scuola dell’infanzia “Emilio Maraini” sita in Rieti viale Maraini n. 11 e all’Istituto comprensivo statale “Ferruccio Ulivi” sito in Poggio Moiano –RI, viale Manzoni n. 17.</t>
  </si>
  <si>
    <t>Operatore economico Thyssenkrupp Elevator Italia S.p.A.: intervento per ripristino del corretto funzionamento degli impianti elevatori installati presso la Sezione provinciale di ARPA Lazio in Roma, Via G. Saredo n. 52. CIG Z6916164B3. Impegno di spesa di € 6.929,11 (seimilanovecentoventinove/11) sul Cap. 2580, come da allegato, dell'esercizio 2015.</t>
  </si>
  <si>
    <t>Dionisi Severino e Ramacciani Sandro S.n.c. - Affidamento diretto per opere di manutenzione straordinaria su autoveicolo targa CD371WT in uso presso la sezione Provinciale di Viterbo. Impegno di € 627,76 (seicentoventisette/76) - iva inclusa sul capitolo n. 2652 e suddiviso sugli articoli come meglio specificato nel dispositivo del presente atto. Cig (Z091615D74)</t>
  </si>
  <si>
    <t>Operatore economico CGT Elettronica S.p.A. Affidamento dei lavori elettrici urgenti da compiere presso la sezione provinciale di ARPA Lazio di Viterbo per la realizzazione di linee dati di tipo RS485 per controllo apparecchiature e di impianto di comando estrazione cappa stanza 114. Cig Z12160E552. Importo di € 1.371,28 (milletrecentosettantuno/28) da impegnare sul capitolo 4450 art. 0 esercizio 2015.</t>
  </si>
  <si>
    <t>Eni S.p.A. - Affidamento diretto per l'acquisizione di carburante mediante Fuel card per le esigenze del parco auto in dotazione all'Agenzia fino al 31/12/2015. Impegno complessivo di € 8.000,00 (ottomila/00) - iva inclusa sul capitolo n. 2651 e suddiviso sugli articoli come meglio specificato nel dispositivo del presente atto. CIG (Z1F1613B2F).</t>
  </si>
  <si>
    <t>Autorizzazione al pagamento anticipato delle spese di alloggio del personale dell'Agenzia ai fini della partecipazione al confronto interlaboratorio per le misure di emissioni in atmfosfera, per un importo complessivo di € 1.584,00. Rif. Impegno n. 500199 capitolo 2170 art. 13, già assunto con determinazione n. 448 del 23/12/2014.</t>
  </si>
  <si>
    <t>Acquisizione dell'operatore economico Promo P.A. - Fondazione per l'alta formazione nella pubblica amministrazione - del servizio formazione " Il nuovo regime del pubblico impiego: assunzioni, esuberi, mobilità, Jobs Act, Riforma della P.A. (L. 124/2015)" destinato a due dipendenti dell'Agenzia. Impegno complessivo di € 1.492,50 (millequattrocentonovantadue/50), IVA esente, sul cap. 2220, art. 5 del bilancio 2015. CIG Z1F1626E12</t>
  </si>
  <si>
    <r>
      <t xml:space="preserve">AVV.TO SANDRA D’AMICO. Conferimento di incarico di rappresentanza e difesa dell’ARPA Lazio nel giudizio di primo grado promosso dinanzi al Tribunale civile di Roma dal sig. G.C. (RG n. 11790/2015) con ricorso notificato in data 26.05.2015. </t>
    </r>
    <r>
      <rPr>
        <sz val="10"/>
        <rFont val="Calibri"/>
        <family val="2"/>
      </rPr>
      <t>Udienza di discussione 25.01.2016. Impegno totale di euro 6.431,07 incluse spese generali, CPA ed IVA per competenze ed onorari dell’avv. Sandra D’Amico, da assumere sul capitolo 4020 Art. 0 “Altre prestazioni professionali e specialistiche” – Missione 1 – Programma 11 del bilancio 2015.</t>
    </r>
  </si>
  <si>
    <t xml:space="preserve">Operatore economico TEKNOAPPALTI S.r.l.: intervento per il ripristino della funzionalità del gruppo frigo YORK installato presso la Sezione provinciale di ARPALAZIO in Roma, Via G. Saredo n. 52. CIG Z56160A44F. Impegno di spesa di € 9.882,00 (novemilaottocentottantadue/00) sul Cap. 4450, art. Ø,  dell’esercizio 2015. </t>
  </si>
  <si>
    <t>Operatore economico Termotecnica Cavatton S.r.l.: interventi per ripristino funzionamento fan-coil, riparazione linea idraulica e sostituzione interruttore generale quadro elettrico presso la Sezione provinciale di ARPALAZIO in Roma, Via G. Saredo n. 52. CIG ZCC160A4BD. Impegno di spesa di € 5.931,64 (cinquemilanovecentotrentuno/64) sul Cap. 2580, come da allegato,  dell’esercizio 2015.</t>
  </si>
  <si>
    <t>Ditta TELEX S.r.l.: interventi sugli impianti telefonici presso la Sezione provinciale di Roma, Via G. Saredo n. 52, la Sede di Rappresentanza in Roma, Via Boncompagni n. 101, la Sezione provinciale di Viterbo e la Sede Regionale in Rieti, Via Garibaldi n. 114, di ARPALAZIO. CIG Z4E160A41SD. Impegno di spesa di € 10.980,00 (diecimilanovecentottanta/00) sul Cap. 2580, come da allegato,  dell’esercizio 2015.</t>
  </si>
  <si>
    <t>Operatore economico Acqua Azzurra Impianti &amp; manutenzioni S.n.c.: lavori di manutenzione impianti idraulici e termici presso la Sezione provinciale di ARPA Lazio in Latina via Serpieri n. 3. Cig ZF21566280. Impegno di spesa presunto di € 2.898,94 Iva compresa ai sensi del D.Lgs. 23 giugno 2011, n. 118 come da tabella allegata (All. n. 1).</t>
  </si>
  <si>
    <t>Operatore economico Il Casale di Redi e Ferrera: manutenzione ordinaria dell'impianto di climatizzazione presso i locali della Sezione Provinciale di ARPA Lazio in Latina, Via Carducci/Oberdan. Cig Z5916246CC. Impegno di spesa di € 2.415,60 (duemilaquattrocentoquindici/60) sul capitolo 2580 ai sensi del D.Lgs. 23 giugno 2011, n. 118 come da tabella allegata (All. n.1).</t>
  </si>
  <si>
    <t>CHEMICAL RESEARCH 2000 S.r.l. fornitura del circuito interlaboratorio ISPRA, per tutte le Sezioni Provinciali di ArpaLazio. Impegno di € 335,50 – Iva inclusa sul capitolo 2850  art. 0 dell’esercizio 2015. CIG Z021633522</t>
  </si>
  <si>
    <t>Operatore economico TECNILAB di Riccardo Pifferi – Impianti tecnologici: intervento per la predisposizione di linee di alimentazione di gas infiammabili e per la fornitura e posa di n. 2 riduttori di pressione presso il laboratorio stanza n. S202 della Sezione provinciale di ARPALAZIO in Roma, Via G. Saredo n. 52. CIG Z591633026. Importo di € 1.305,40 (milletrecentocinque/40) sul Cap. 4450, art. Ø,  dell’esercizio 2015</t>
  </si>
  <si>
    <t>Rettifica impegni relativi alle anticipazioni del fondo economale delle Sezioni provinciali di Latina e di Viterbo. Disimpegni e nuovi impegni di spesa come specificato nella tabella allegata (allegato n. 1)</t>
  </si>
  <si>
    <t>Proroga del contratto di collaborazione professionale al dr. Roberto Stassolla, in qualità di consulente a supporto della divisione Bilancio, contabilità e sistema informativo, in materia di elaborazione della contabilità fiscale.</t>
  </si>
  <si>
    <t>dott. Carlo Davoli</t>
  </si>
  <si>
    <t>Operatore economico Sabina Simic S.a.s.: affidamento dei lavori elettrici urgenti da compiere presso la sede della biblioteca di ARPA Lazio ex convento di Santa Lucia in Rieti. Cig ZE4161366F. Importo di € 2837,23 (duemilaottocentotrentasette/23) da impegnare sul capitolo 4450 art. 0 esercizio 2015.</t>
  </si>
  <si>
    <t>Operatore economico A.L.O.S. S.r.l.: riqualificazione ed adeguamento normativo dei locali destinati a laboratori presso l'immobile sede della sezione provinciale di ARPA Lazio in Latina via Serpieri n. 3. Cig Z86162F8A0. Importo di € 7.063,31 (settemilasessantatre/31) da impegnare sul capitolo 4450 art. 0 esercizio 2015.</t>
  </si>
  <si>
    <t>DIONISI SEVERINO E RAMACCIANI SANDRO SNC - Affidamento diretto per revisione quadriennale delle bombole a metano utilizzate sull’autovettura targa EJ561TC in uso presso la Sezione Provinciale di Viterbo. Impegno di € 317,20 (trecentodiciassette/20) – Iva inclusa sul capitolo n. 2652 art. 13 dell’esercizio finanziario 2015. CIG [Z7D1568C80]</t>
  </si>
  <si>
    <t>BIOMERIEUX ITALIA S.p.a. – MPIM S.r.l. – VWR INTENATIONAL PBI S.P.A. – EXACTA + OPTECH LABCENTER S.P.A - TITOLCHIMICA S.p.a. –MERCK-MILLIPORE S.p.a. - CHEBIOS S.r.l. BIOGENETICS S.r.l. – B&amp;C BIOTECH S.r.l. Acquisto materiale di laboratorio per la sezione provinciale ArpaLazio di Roma. EXACTA + OPTECH LABCENTER S.P.A – CHEMICAL RESEARCH 2000 S.r.l. – CPS ANALITICA S.r.l. – SIGMA ALDRICH S.r.l. - LIOFILCHEM S.r.l. Acquisto materiale di laboratorio per la sezione provinciale ArpaLazio di Rieti. OXOID S.p.a. – BIOLIFE ITALIANA S.r.l. Acquisto materiale di laboratorio per la sezione provinciale ArpaLazio di Latina. Impegno di € 16.913,92 (sedicimilanovecentotredici/92)– Iva compresa sul capitolo 2850  art. 6 dell’esercizio 2015. Impegno di € 82,96 (ottantadue/96)– Iva compresa sul capitolo 2850  art. 3 dell’esercizio 2015. Impegno di € 4.314,52 (quattromilatrecentoquattordici/52)– Iva compresa sul capitolo 2850 art. 4 dell’esercizio 2015. Storno dell’impegno n. 1038/2015, assunto con determinazione n. 206 del 24/06/2015 per l’importo di € 47,58 (quarantasette/58) e dell’impegno n. 1115/2015, assunto con determinazione n. 231 del 13/07/2015 per l’importo di € 303,78 (trecentotre/78).</t>
  </si>
  <si>
    <t xml:space="preserve">Virtual Logic Srl - Affidamento in economia sul mercato elettronico (Consip S.p.A.) tramite OdA (ordine diretto di acquisto), per la fornitura di n. 20 kit LRDOC-CLEAR per le esigenze delle postazioni del protocollo informatico dell'Agenzia. Impegno di € 1.156,32 (millecentocinquantasei/32) IVA inclusa, sul capitolo n. 2720 art. 11 dell'esercizio finanziario 2015. CIG Z251569137. </t>
  </si>
  <si>
    <t>Autorità Nazionale Anticorruzione (ANAC). Pagamento di n. 3 MAV relativi ai contributi per le procedure di approvvigionamento del 2°-3° quadrimestre 2014 e del 1° quadrimestre 2015. Impegno di € 1.665,00 - IVA esente sul capitolo 2721 - articolo 2 dell'esercizio 2015</t>
  </si>
  <si>
    <t>Operatore economico Tecnilab di Riccardo Pifferi - Intervento presso i laboratori stanze n. S108, Ni04, Ni05, Ni06, Ni305, S306 e N303 della Sezione provinciale di Arpa Lazio in Roma, via G. Saredo n. 52, CIG Z33152BD94. Impegno di € 1.884,90 (milleottocentottantaquattro/90) sul Cap. 2580, sull'art. 3, dell'esercizio 2015.</t>
  </si>
  <si>
    <t xml:space="preserve">Operatore economico Termotecnica Cavatton Srl - Intervento per l'installazione di inverter da 0.5 Kw su estrattori cappe da laboratorio presso la stanza N005 della Sezione provinciale di Arpa Lazio in Roma, via G. Saredo n. 52. CIG Z16152BE96. Importo di € 719,80 (settecentodiciannove/80) sul Cap. 2580, sull'art. 3, dell'esercizio 2015. </t>
  </si>
  <si>
    <t xml:space="preserve">Operatore economico Cofely Italia S.p.A. - affidamento per l'intervento di manutenzione per la fornitura e sostituzione di filtri UTA e per la riparazione del gruppo frigo presso la Sezione provinciale di Arpa Lazio in Roma, via G. Saredo n. 52. CIG ZF4152BF98. Impegno di spesa di € 4.514,00 (quattromilacinquecentoquattordici/00) IVA compresa sul Cap 2580, art. 3, dell'esercizio 2015. </t>
  </si>
  <si>
    <t xml:space="preserve">Operatore economico Irpem - Gruppi Elettrogeni Srl - Intervento per revisione e smontaggio e rimontaggio degli iniettori sul gruppo elettrogeno installato presso la Sezione provinciale di Arpa Lazio in Roma, via G. Saredo n. 52. CIG Z10152BFE9. Impegno di spesa di € 1.375,06 (milletrecentosettantacinque/06) sul Cap. 2580, art. 3, dell'esercizio 2015. </t>
  </si>
  <si>
    <t>Operatore economico COFELY Italia S.p.A.: pagamento delle fatture relative alle utenze di acqua, luce e gas relative al periodo gennaio/dicembre 2014, della Sede di Rappresentanza di ARPALazio in Roma, Via Boncompagni n. 101. Impegno di spesa di € 32.939,67 (trentaduemilanovecentotrentanove/67) I.V.A.  compresa, di cui 23.014,82 sul Cap. 2610 art. 13, Cap. 2630 art. 13 € 9.317,69 e Cap. 2620 art. 5 € 340,16 e art. 6 € 267,00, dell’esercizio 2015.</t>
  </si>
  <si>
    <t>aggiudicazione della gara, mediante procedura aperta sotto la soglia di rilevanza comunitaria ai sensi dell’art. 124 del del D. Lgs. n. 163/2006 ss.mm.ii., per l’affidamento del  servizio di assistenza fiscale - CIG 61851009FA – all’operatore economico  DOTTORI COMMERCIALISTI &amp; AVVOCATI.  Importo stimato a base di gara per l’intero periodo: € 58.560,00 IVA compresa.  Importo di aggiudicazione: € 39.000,00 al netto d’IVA, cioè € 47.580,00 IVA compresa. Disimpegno degli impegni assunti con determinazione n. 109 del 08/04/2015 e impegno complessivo dell’importo di € 47.580,00 IVA compresa come riportato nella tabella allegata (allegato n. 5).</t>
  </si>
  <si>
    <t>Convenzione con la Regione Lazio per il Piano di Caratterizzazione del Lago di Vico. AGILENT TECHNOLOGIES ITALIA S.p.A. - Affidamento diretto per la fornitura dell’aggiornamento completo del sistema CG MS/MS Agilent serie 7000A a 7010 in uso presso la Sezione provinciale di Rieti. CIG     ZC9158D5BC. Impegno di € 36.112,00 IVA compresa sul capitolo 3212 art. 0.</t>
  </si>
  <si>
    <t>Indizione della gara, mediante procedura aperta sotto la soglia di rilevanza comunitaria ai sensi dell’art. 124 del del D. Lgs. n. 163/2006 ss.mm.ii., per l’affidamento del Servizio triennale di medico competente. CIG 6351849F99  Importo stimato a base di gara per l’intero periodo: € 75.000,00 IVA esente. Impegno dell’importo complessivo pluriennale  di € 75.000,00 come riportato nella tabella allegata (allegato n. 4). PUBLINFORMA S.r.l. – Affidamento diretto per il servizio di pubblicazione del bando di gara sulla Gazzetta Ufficiale della Repubblica italiana V serie speciale contratti pubblici CIG  ZEE15979A4 . Impegno di € 1.136,79 IVA compresa sul capitolo  2840-2 dell’esercizio 2015.</t>
  </si>
  <si>
    <t>Avv.to Massimo Seri -  Conferimento di incarico di rappresentanza e difesa dell'ARPA Lazio nel giudizio di appello avverso la sentenza n. 68/2015 emessa dal TAR Lazio di Roma a conclusione del giudizio RG 7572/2013, promosso da R.I.D.A. Ambiente S.r.l. dinanzi al Consiglio di Stato. Impegno totale di euro 3.869,58 incluse spese generali, CPA ed IVA per competenze ed onorari dell'avv. Massimo Seri, da assumere sul capitolo 4020 art. 0 "Alter prestazioni professionali e specialistiche" - Missione 1 - Programma 11 del bilancio 2015.</t>
  </si>
  <si>
    <t>Operatore economico ENI S.p.A.: pagamento fatture relative alle utenze della Sezione provinciale di Roma, Via G. Saredo n.52, Sezione provinciale di Rieti, Via Salaria per L'Aquila n.8, Sezione provinciale di Latina, Via Serpieri n.3 e la sede Regionale di Rieti, Via Garibaldi n.114, di ARPA Lazio. Impegno di spesa di € 96.884,61 (novantaseimilaottocentottantaquattro/61) I.V.A. compresa, dell'esercizio 2015,  come da elenco allegato.</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</si>
</sst>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mmm\-yyyy"/>
    <numFmt numFmtId="165" formatCode="&quot;Sì&quot;;&quot;Sì&quot;;&quot;No&quot;"/>
    <numFmt numFmtId="166" formatCode="&quot;Vero&quot;;&quot;Vero&quot;;&quot;Falso&quot;"/>
    <numFmt numFmtId="167" formatCode="&quot;Attivo&quot;;&quot;Attivo&quot;;&quot;Disattivo&quot;"/>
    <numFmt numFmtId="168" formatCode="[$€-2]\ #.##000_);[Red]\([$€-2]\ #.##000\)"/>
    <numFmt numFmtId="169" formatCode="[$-410]dddd\ d\ mmmm\ yyyy"/>
    <numFmt numFmtId="170" formatCode="&quot;Attivo&quot;;&quot;Attivo&quot;;&quot;Inattivo&quot;"/>
  </numFmts>
  <fonts count="51">
    <font>
      <sz val="10"/>
      <name val="Arial"/>
      <family val="0"/>
    </font>
    <font>
      <u val="single"/>
      <sz val="10"/>
      <color indexed="12"/>
      <name val="Arial"/>
      <family val="2"/>
    </font>
    <font>
      <u val="single"/>
      <sz val="10"/>
      <color indexed="36"/>
      <name val="Arial"/>
      <family val="2"/>
    </font>
    <font>
      <b/>
      <sz val="12"/>
      <name val="Calibri"/>
      <family val="2"/>
    </font>
    <font>
      <sz val="10"/>
      <name val="Calibri"/>
      <family val="2"/>
    </font>
    <font>
      <b/>
      <sz val="10"/>
      <name val="Calibri"/>
      <family val="2"/>
    </font>
    <font>
      <b/>
      <sz val="14"/>
      <name val="Calibri"/>
      <family val="2"/>
    </font>
    <font>
      <sz val="12"/>
      <name val="Calibri"/>
      <family val="2"/>
    </font>
    <font>
      <b/>
      <sz val="12"/>
      <color indexed="8"/>
      <name val="Calibri"/>
      <family val="2"/>
    </font>
    <font>
      <u val="single"/>
      <sz val="10"/>
      <color indexed="62"/>
      <name val="Calibri"/>
      <family val="2"/>
    </font>
    <font>
      <i/>
      <sz val="10"/>
      <name val="Calibri"/>
      <family val="2"/>
    </font>
    <font>
      <sz val="10"/>
      <color indexed="8"/>
      <name val="Calibri"/>
      <family val="2"/>
    </font>
    <font>
      <sz val="10"/>
      <color indexed="10"/>
      <name val="Calibri"/>
      <family val="2"/>
    </font>
    <font>
      <u val="single"/>
      <sz val="10"/>
      <name val="Calibri"/>
      <family val="2"/>
    </font>
    <font>
      <u val="single"/>
      <sz val="10"/>
      <color indexed="12"/>
      <name val="Calibri"/>
      <family val="2"/>
    </font>
    <font>
      <i/>
      <u val="single"/>
      <sz val="10"/>
      <color indexed="12"/>
      <name val="Calibri"/>
      <family val="2"/>
    </font>
    <font>
      <sz val="8"/>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34"/>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xf>
    <xf numFmtId="0" fontId="4" fillId="0" borderId="0" xfId="0" applyFont="1" applyAlignment="1">
      <alignment/>
    </xf>
    <xf numFmtId="0" fontId="5" fillId="33" borderId="10" xfId="0" applyFont="1" applyFill="1" applyBorder="1" applyAlignment="1">
      <alignment horizontal="center" vertical="center" wrapText="1"/>
    </xf>
    <xf numFmtId="0" fontId="5" fillId="33" borderId="10" xfId="0" applyFont="1" applyFill="1" applyBorder="1" applyAlignment="1" applyProtection="1">
      <alignment horizontal="center" vertical="center" wrapText="1"/>
      <protection locked="0"/>
    </xf>
    <xf numFmtId="0" fontId="4" fillId="0" borderId="0" xfId="0" applyFont="1" applyAlignment="1" applyProtection="1">
      <alignment/>
      <protection locked="0"/>
    </xf>
    <xf numFmtId="0" fontId="4" fillId="0" borderId="0" xfId="0" applyNumberFormat="1" applyFont="1" applyAlignment="1" applyProtection="1">
      <alignment vertical="top" wrapText="1"/>
      <protection locked="0"/>
    </xf>
    <xf numFmtId="0" fontId="7" fillId="0" borderId="0" xfId="0" applyFont="1" applyAlignment="1">
      <alignment/>
    </xf>
    <xf numFmtId="0" fontId="7" fillId="0" borderId="10" xfId="0" applyFont="1" applyBorder="1" applyAlignment="1">
      <alignment/>
    </xf>
    <xf numFmtId="0" fontId="3" fillId="0" borderId="0" xfId="0" applyFont="1" applyAlignment="1">
      <alignment wrapText="1"/>
    </xf>
    <xf numFmtId="0" fontId="3" fillId="0" borderId="0" xfId="0" applyFont="1" applyAlignment="1">
      <alignment/>
    </xf>
    <xf numFmtId="0" fontId="8" fillId="0" borderId="10" xfId="0" applyFont="1" applyBorder="1" applyAlignment="1">
      <alignment wrapText="1"/>
    </xf>
    <xf numFmtId="0" fontId="9" fillId="0" borderId="10" xfId="36" applyFont="1" applyBorder="1" applyAlignment="1" applyProtection="1">
      <alignment horizontal="center" vertical="center" wrapText="1"/>
      <protection/>
    </xf>
    <xf numFmtId="0" fontId="4" fillId="0" borderId="10" xfId="0" applyFont="1" applyBorder="1" applyAlignment="1">
      <alignment/>
    </xf>
    <xf numFmtId="0" fontId="4" fillId="0" borderId="0" xfId="0" applyFont="1" applyBorder="1" applyAlignment="1">
      <alignment/>
    </xf>
    <xf numFmtId="0" fontId="4" fillId="0" borderId="10" xfId="0" applyFont="1" applyBorder="1" applyAlignment="1" applyProtection="1">
      <alignment/>
      <protection locked="0"/>
    </xf>
    <xf numFmtId="0" fontId="4" fillId="0" borderId="10" xfId="0" applyNumberFormat="1" applyFont="1" applyBorder="1" applyAlignment="1" applyProtection="1">
      <alignment vertical="top" wrapText="1"/>
      <protection locked="0"/>
    </xf>
    <xf numFmtId="0" fontId="10" fillId="0" borderId="0" xfId="0" applyFont="1" applyBorder="1" applyAlignment="1">
      <alignment/>
    </xf>
    <xf numFmtId="14" fontId="4" fillId="0" borderId="10" xfId="0" applyNumberFormat="1" applyFont="1" applyBorder="1" applyAlignment="1">
      <alignment horizontal="center" vertical="center"/>
    </xf>
    <xf numFmtId="14" fontId="4" fillId="0" borderId="10" xfId="0" applyNumberFormat="1" applyFont="1" applyFill="1" applyBorder="1" applyAlignment="1">
      <alignment horizontal="center" vertical="center"/>
    </xf>
    <xf numFmtId="0" fontId="4" fillId="0" borderId="10" xfId="0" applyFont="1" applyBorder="1" applyAlignment="1" applyProtection="1">
      <alignment horizontal="center" vertical="center" wrapText="1"/>
      <protection locked="0"/>
    </xf>
    <xf numFmtId="0" fontId="4" fillId="0" borderId="10" xfId="0" applyNumberFormat="1" applyFont="1" applyFill="1" applyBorder="1" applyAlignment="1" applyProtection="1">
      <alignment horizontal="justify" vertical="center" wrapText="1"/>
      <protection locked="0"/>
    </xf>
    <xf numFmtId="0" fontId="4" fillId="0" borderId="10" xfId="0" applyNumberFormat="1" applyFont="1" applyBorder="1" applyAlignment="1" applyProtection="1">
      <alignment horizontal="justify" vertical="top" wrapText="1"/>
      <protection locked="0"/>
    </xf>
    <xf numFmtId="0" fontId="11"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pplyProtection="1">
      <alignment horizontal="center"/>
      <protection locked="0"/>
    </xf>
    <xf numFmtId="0" fontId="4" fillId="0" borderId="10" xfId="0" applyFont="1" applyBorder="1" applyAlignment="1" applyProtection="1">
      <alignment horizontal="center" vertical="center"/>
      <protection locked="0"/>
    </xf>
    <xf numFmtId="0" fontId="9" fillId="0" borderId="11" xfId="36" applyFont="1" applyBorder="1" applyAlignment="1" applyProtection="1">
      <alignment horizontal="center" vertical="center" wrapText="1"/>
      <protection/>
    </xf>
    <xf numFmtId="0" fontId="12" fillId="0" borderId="10" xfId="0" applyFont="1" applyBorder="1" applyAlignment="1" applyProtection="1">
      <alignment/>
      <protection locked="0"/>
    </xf>
    <xf numFmtId="0" fontId="10" fillId="0" borderId="0" xfId="0" applyFont="1" applyAlignment="1">
      <alignment/>
    </xf>
    <xf numFmtId="14" fontId="4" fillId="0" borderId="12" xfId="0" applyNumberFormat="1" applyFont="1" applyBorder="1" applyAlignment="1">
      <alignment horizontal="center" vertical="center"/>
    </xf>
    <xf numFmtId="14" fontId="4" fillId="0" borderId="12" xfId="0" applyNumberFormat="1" applyFont="1" applyFill="1" applyBorder="1" applyAlignment="1">
      <alignment horizontal="center" vertical="center"/>
    </xf>
    <xf numFmtId="0" fontId="11" fillId="0" borderId="12" xfId="0" applyFont="1" applyBorder="1" applyAlignment="1">
      <alignment horizontal="center" vertical="center" wrapText="1"/>
    </xf>
    <xf numFmtId="0" fontId="4" fillId="0" borderId="12" xfId="0" applyNumberFormat="1" applyFont="1" applyBorder="1" applyAlignment="1" applyProtection="1">
      <alignment horizontal="justify" vertical="top" wrapText="1"/>
      <protection locked="0"/>
    </xf>
    <xf numFmtId="0" fontId="4" fillId="0" borderId="12" xfId="0" applyFont="1" applyBorder="1" applyAlignment="1" applyProtection="1">
      <alignment/>
      <protection locked="0"/>
    </xf>
    <xf numFmtId="0" fontId="4" fillId="0" borderId="12" xfId="0" applyFont="1" applyBorder="1" applyAlignment="1" applyProtection="1">
      <alignment horizontal="center" vertical="center" wrapText="1"/>
      <protection locked="0"/>
    </xf>
    <xf numFmtId="0" fontId="11" fillId="0" borderId="13" xfId="0" applyFont="1" applyBorder="1" applyAlignment="1">
      <alignment horizontal="center" vertical="center" wrapText="1"/>
    </xf>
    <xf numFmtId="0" fontId="0" fillId="0" borderId="10" xfId="0" applyBorder="1" applyAlignment="1">
      <alignment horizontal="center" vertical="center"/>
    </xf>
    <xf numFmtId="0" fontId="4" fillId="0" borderId="12" xfId="0" applyFont="1" applyBorder="1" applyAlignment="1">
      <alignment horizontal="center" vertical="center"/>
    </xf>
    <xf numFmtId="0" fontId="11" fillId="0" borderId="14" xfId="0" applyFont="1" applyBorder="1" applyAlignment="1">
      <alignment horizontal="center" vertical="center" wrapText="1"/>
    </xf>
    <xf numFmtId="0" fontId="1" fillId="0" borderId="10" xfId="36" applyBorder="1" applyAlignment="1" applyProtection="1">
      <alignment horizontal="center" vertical="center" wrapText="1"/>
      <protection/>
    </xf>
    <xf numFmtId="0" fontId="1" fillId="0" borderId="10" xfId="36" applyFont="1" applyBorder="1" applyAlignment="1" applyProtection="1">
      <alignment horizontal="center" vertical="center" wrapText="1"/>
      <protection/>
    </xf>
    <xf numFmtId="0" fontId="4" fillId="0" borderId="10" xfId="0" applyNumberFormat="1" applyFont="1" applyBorder="1" applyAlignment="1" applyProtection="1">
      <alignment horizontal="justify" vertical="top" wrapText="1"/>
      <protection locked="0"/>
    </xf>
    <xf numFmtId="0" fontId="4" fillId="0" borderId="10" xfId="0" applyNumberFormat="1" applyFont="1" applyBorder="1" applyAlignment="1" applyProtection="1">
      <alignment horizontal="justify" vertical="top" wrapText="1"/>
      <protection locked="0"/>
    </xf>
    <xf numFmtId="0" fontId="4" fillId="34" borderId="10" xfId="0" applyNumberFormat="1" applyFont="1" applyFill="1" applyBorder="1" applyAlignment="1" applyProtection="1">
      <alignment horizontal="justify" vertical="top" wrapText="1"/>
      <protection locked="0"/>
    </xf>
    <xf numFmtId="0" fontId="4" fillId="34" borderId="0" xfId="0" applyFont="1" applyFill="1" applyBorder="1" applyAlignment="1">
      <alignment/>
    </xf>
    <xf numFmtId="0" fontId="4" fillId="34" borderId="0" xfId="0" applyFont="1" applyFill="1" applyAlignment="1">
      <alignment/>
    </xf>
    <xf numFmtId="0" fontId="1" fillId="34" borderId="10" xfId="36" applyFont="1" applyFill="1" applyBorder="1" applyAlignment="1" applyProtection="1">
      <alignment horizontal="center" vertical="center" wrapText="1"/>
      <protection/>
    </xf>
    <xf numFmtId="14" fontId="4" fillId="34" borderId="10" xfId="0" applyNumberFormat="1" applyFont="1" applyFill="1" applyBorder="1" applyAlignment="1">
      <alignment horizontal="center" vertical="center"/>
    </xf>
    <xf numFmtId="0" fontId="11" fillId="34" borderId="10" xfId="0" applyFont="1" applyFill="1" applyBorder="1" applyAlignment="1">
      <alignment horizontal="center" vertical="center" wrapText="1"/>
    </xf>
    <xf numFmtId="0" fontId="4" fillId="34" borderId="10" xfId="0" applyFont="1" applyFill="1" applyBorder="1" applyAlignment="1" applyProtection="1">
      <alignment/>
      <protection locked="0"/>
    </xf>
    <xf numFmtId="0" fontId="4" fillId="34" borderId="10" xfId="0" applyFont="1" applyFill="1" applyBorder="1" applyAlignment="1" applyProtection="1">
      <alignment horizontal="center" vertical="center" wrapText="1"/>
      <protection locked="0"/>
    </xf>
    <xf numFmtId="0" fontId="4" fillId="0" borderId="10" xfId="0" applyNumberFormat="1" applyFont="1" applyBorder="1" applyAlignment="1" applyProtection="1">
      <alignment horizontal="justify" vertical="top" wrapText="1"/>
      <protection locked="0"/>
    </xf>
    <xf numFmtId="0" fontId="4" fillId="0" borderId="10" xfId="0" applyNumberFormat="1" applyFont="1" applyBorder="1" applyAlignment="1" applyProtection="1">
      <alignment horizontal="justify" vertical="top" wrapText="1"/>
      <protection locked="0"/>
    </xf>
    <xf numFmtId="14" fontId="4" fillId="0" borderId="13" xfId="0" applyNumberFormat="1" applyFont="1" applyFill="1" applyBorder="1" applyAlignment="1">
      <alignment horizontal="center" vertical="center"/>
    </xf>
    <xf numFmtId="0" fontId="4" fillId="0" borderId="11" xfId="0" applyFont="1" applyBorder="1" applyAlignment="1" applyProtection="1">
      <alignment horizontal="center" vertical="center" wrapText="1"/>
      <protection locked="0"/>
    </xf>
    <xf numFmtId="0" fontId="4" fillId="0" borderId="10" xfId="0" applyNumberFormat="1" applyFont="1" applyBorder="1" applyAlignment="1" applyProtection="1">
      <alignment horizontal="justify" vertical="justify" wrapText="1"/>
      <protection locked="0"/>
    </xf>
    <xf numFmtId="0" fontId="4" fillId="0" borderId="10" xfId="0" applyFont="1" applyBorder="1" applyAlignment="1">
      <alignment horizontal="justify" vertical="justify" wrapText="1"/>
    </xf>
    <xf numFmtId="0" fontId="4" fillId="0" borderId="10" xfId="0" applyNumberFormat="1" applyFont="1" applyBorder="1" applyAlignment="1" applyProtection="1">
      <alignment horizontal="justify" vertical="justify" wrapText="1"/>
      <protection locked="0"/>
    </xf>
    <xf numFmtId="0" fontId="4" fillId="0" borderId="10" xfId="0" applyNumberFormat="1" applyFont="1" applyBorder="1" applyAlignment="1" applyProtection="1">
      <alignment horizontal="justify" vertical="justify" wrapText="1"/>
      <protection locked="0"/>
    </xf>
    <xf numFmtId="0" fontId="4" fillId="0" borderId="10" xfId="0" applyFont="1" applyBorder="1" applyAlignment="1">
      <alignment horizontal="justify" vertical="center"/>
    </xf>
    <xf numFmtId="0" fontId="4" fillId="0" borderId="10" xfId="0" applyFont="1" applyBorder="1" applyAlignment="1">
      <alignment horizontal="justify" vertical="center"/>
    </xf>
    <xf numFmtId="0" fontId="4" fillId="0" borderId="10" xfId="0" applyFont="1" applyBorder="1" applyAlignment="1">
      <alignment horizontal="center" vertical="center" wrapText="1"/>
    </xf>
    <xf numFmtId="0" fontId="4" fillId="0" borderId="10" xfId="0" applyFont="1" applyBorder="1" applyAlignment="1">
      <alignment horizontal="justify" vertical="center"/>
    </xf>
    <xf numFmtId="0" fontId="4" fillId="0" borderId="10" xfId="0" applyFont="1" applyBorder="1" applyAlignment="1">
      <alignment horizontal="justify" vertical="center" wrapText="1"/>
    </xf>
    <xf numFmtId="0" fontId="4" fillId="0" borderId="10" xfId="0" applyNumberFormat="1" applyFont="1" applyBorder="1" applyAlignment="1" applyProtection="1">
      <alignment vertical="top" wrapText="1"/>
      <protection locked="0"/>
    </xf>
    <xf numFmtId="0" fontId="4" fillId="0" borderId="10" xfId="0" applyNumberFormat="1" applyFont="1" applyBorder="1" applyAlignment="1" applyProtection="1">
      <alignment horizontal="justify" vertical="center" wrapText="1"/>
      <protection locked="0"/>
    </xf>
    <xf numFmtId="0" fontId="4" fillId="0" borderId="10" xfId="0" applyNumberFormat="1" applyFont="1" applyBorder="1" applyAlignment="1" applyProtection="1">
      <alignment horizontal="justify" vertical="center" wrapText="1"/>
      <protection locked="0"/>
    </xf>
    <xf numFmtId="0" fontId="4" fillId="0" borderId="10" xfId="36" applyFont="1" applyBorder="1" applyAlignment="1" applyProtection="1">
      <alignment horizontal="center" vertical="center" wrapText="1"/>
      <protection/>
    </xf>
    <xf numFmtId="0" fontId="4" fillId="0" borderId="0" xfId="0" applyFont="1" applyBorder="1" applyAlignment="1">
      <alignment horizontal="center" vertical="center"/>
    </xf>
    <xf numFmtId="0" fontId="4" fillId="35" borderId="0" xfId="0" applyFont="1" applyFill="1" applyBorder="1" applyAlignment="1">
      <alignment horizontal="center" vertical="center"/>
    </xf>
    <xf numFmtId="0" fontId="14" fillId="0" borderId="10" xfId="36" applyFont="1" applyBorder="1" applyAlignment="1" applyProtection="1">
      <alignment horizontal="center" vertical="center" wrapText="1"/>
      <protection/>
    </xf>
    <xf numFmtId="0" fontId="14" fillId="0" borderId="11" xfId="36" applyFont="1" applyBorder="1" applyAlignment="1" applyProtection="1">
      <alignment horizontal="center" vertical="center" wrapText="1"/>
      <protection/>
    </xf>
    <xf numFmtId="0" fontId="15" fillId="0" borderId="10" xfId="36" applyFont="1" applyBorder="1" applyAlignment="1" applyProtection="1">
      <alignment horizontal="center" vertical="center" wrapText="1"/>
      <protection/>
    </xf>
    <xf numFmtId="0" fontId="14" fillId="0" borderId="15" xfId="36" applyFont="1" applyBorder="1" applyAlignment="1" applyProtection="1">
      <alignment horizontal="center" vertical="center" wrapText="1"/>
      <protection/>
    </xf>
    <xf numFmtId="0" fontId="14" fillId="0" borderId="16" xfId="36" applyFont="1" applyBorder="1" applyAlignment="1" applyProtection="1">
      <alignment horizontal="center" vertical="center" wrapText="1"/>
      <protection/>
    </xf>
    <xf numFmtId="0" fontId="14" fillId="0" borderId="17" xfId="36" applyFont="1" applyBorder="1" applyAlignment="1" applyProtection="1">
      <alignment horizontal="center" vertical="center" wrapText="1"/>
      <protection/>
    </xf>
    <xf numFmtId="0" fontId="4" fillId="34" borderId="0" xfId="0" applyFont="1" applyFill="1" applyBorder="1" applyAlignment="1">
      <alignment horizontal="center" vertical="center"/>
    </xf>
    <xf numFmtId="0" fontId="4" fillId="0" borderId="10" xfId="0" applyFont="1" applyBorder="1" applyAlignment="1">
      <alignment horizontal="justify"/>
    </xf>
    <xf numFmtId="0" fontId="1" fillId="0" borderId="15" xfId="36"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Border="1" applyAlignment="1" applyProtection="1">
      <alignment horizontal="justify" vertical="center" wrapText="1"/>
      <protection locked="0"/>
    </xf>
    <xf numFmtId="0" fontId="4" fillId="0" borderId="10" xfId="0" applyNumberFormat="1" applyFont="1" applyBorder="1" applyAlignment="1" applyProtection="1">
      <alignment horizontal="justify" vertical="center" wrapText="1"/>
      <protection locked="0"/>
    </xf>
    <xf numFmtId="0" fontId="4" fillId="0" borderId="12" xfId="0" applyNumberFormat="1" applyFont="1" applyBorder="1" applyAlignment="1" applyProtection="1">
      <alignment horizontal="justify" vertical="center" wrapText="1"/>
      <protection locked="0"/>
    </xf>
    <xf numFmtId="0" fontId="4" fillId="0" borderId="10" xfId="0" applyFont="1" applyBorder="1" applyAlignment="1">
      <alignment horizontal="justify" vertical="center" wrapText="1"/>
    </xf>
    <xf numFmtId="0" fontId="4" fillId="0" borderId="10" xfId="0" applyNumberFormat="1" applyFont="1" applyBorder="1" applyAlignment="1" applyProtection="1">
      <alignment horizontal="justify" vertical="center" wrapText="1"/>
      <protection locked="0"/>
    </xf>
    <xf numFmtId="0" fontId="4" fillId="0" borderId="10" xfId="0" applyFont="1" applyBorder="1" applyAlignment="1">
      <alignment horizontal="justify" vertical="center" wrapText="1"/>
    </xf>
    <xf numFmtId="0" fontId="4" fillId="0" borderId="10" xfId="0" applyNumberFormat="1" applyFont="1" applyBorder="1" applyAlignment="1" applyProtection="1">
      <alignment horizontal="justify" vertical="center" wrapText="1"/>
      <protection locked="0"/>
    </xf>
    <xf numFmtId="14" fontId="4" fillId="0" borderId="15" xfId="0" applyNumberFormat="1" applyFont="1" applyBorder="1" applyAlignment="1">
      <alignment horizontal="center" vertical="center"/>
    </xf>
    <xf numFmtId="0" fontId="14" fillId="0" borderId="10" xfId="36" applyFont="1" applyBorder="1" applyAlignment="1" applyProtection="1">
      <alignment horizontal="center" vertical="center" wrapText="1"/>
      <protection/>
    </xf>
    <xf numFmtId="0" fontId="4" fillId="0" borderId="10" xfId="0" applyFont="1" applyBorder="1" applyAlignment="1">
      <alignment horizontal="center" vertical="center"/>
    </xf>
    <xf numFmtId="0" fontId="6" fillId="33" borderId="10" xfId="0" applyFont="1" applyFill="1" applyBorder="1" applyAlignment="1">
      <alignment horizontal="center" vertical="center"/>
    </xf>
    <xf numFmtId="0" fontId="4" fillId="36" borderId="0"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martcig.avcp.it/AVCP-SmartCig/preparaDettaglioComunicazioneOS.action?codDettaglioCarnet=22641050" TargetMode="External" /><Relationship Id="rId2" Type="http://schemas.openxmlformats.org/officeDocument/2006/relationships/hyperlink" Target="https://smartcig.avcp.it/AVCP-SmartCig/preparaDettaglioComunicazioneOS.action?codDettaglioCarnet=22599090" TargetMode="External" /><Relationship Id="rId3" Type="http://schemas.openxmlformats.org/officeDocument/2006/relationships/hyperlink" Target="https://smartcig.avcp.it/AVCP-SmartCig/preparaDettaglioComunicazioneOS.action?codDettaglioCarnet=24220053" TargetMode="Externa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martcig.avcp.it/AVCP-SmartCig/preparaDettaglioComunicazioneOS.action?codDettaglioCarnet=22641050" TargetMode="External" /><Relationship Id="rId2" Type="http://schemas.openxmlformats.org/officeDocument/2006/relationships/hyperlink" Target="https://smartcig.avcp.it/AVCP-SmartCig/preparaDettaglioComunicazioneOS.action?codDettaglioCarnet=22599090" TargetMode="External" /><Relationship Id="rId3" Type="http://schemas.openxmlformats.org/officeDocument/2006/relationships/hyperlink" Target="https://smartcig.avcp.it/AVCP-SmartCig/preparaDettaglioComunicazioneOS.action?codDettaglioCarnet=24220053"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glio1"/>
  <dimension ref="A1:M2319"/>
  <sheetViews>
    <sheetView zoomScaleSheetLayoutView="75" workbookViewId="0" topLeftCell="A213">
      <selection activeCell="H218" sqref="H218"/>
    </sheetView>
  </sheetViews>
  <sheetFormatPr defaultColWidth="8.8515625" defaultRowHeight="12.75"/>
  <cols>
    <col min="1" max="1" width="5.57421875" style="1" customWidth="1"/>
    <col min="2" max="2" width="13.57421875" style="1" customWidth="1"/>
    <col min="3" max="3" width="12.00390625" style="1" customWidth="1"/>
    <col min="4" max="4" width="13.57421875" style="1" customWidth="1"/>
    <col min="5" max="5" width="11.140625" style="4" customWidth="1"/>
    <col min="6" max="7" width="12.421875" style="4" customWidth="1"/>
    <col min="8" max="8" width="68.421875" style="5" customWidth="1"/>
    <col min="9" max="9" width="11.140625" style="1" customWidth="1"/>
    <col min="10" max="10" width="8.8515625" style="1" customWidth="1"/>
    <col min="11" max="11" width="22.140625" style="12" customWidth="1"/>
    <col min="12" max="16384" width="8.8515625" style="1" customWidth="1"/>
  </cols>
  <sheetData>
    <row r="1" spans="1:11" ht="35.25" customHeight="1">
      <c r="A1" s="90" t="s">
        <v>64</v>
      </c>
      <c r="B1" s="90"/>
      <c r="C1" s="90"/>
      <c r="D1" s="90"/>
      <c r="E1" s="90"/>
      <c r="F1" s="90"/>
      <c r="G1" s="90"/>
      <c r="H1" s="90"/>
      <c r="I1" s="13"/>
      <c r="K1" s="13"/>
    </row>
    <row r="2" spans="1:11" ht="64.5" customHeight="1">
      <c r="A2" s="2" t="s">
        <v>160</v>
      </c>
      <c r="B2" s="2" t="s">
        <v>161</v>
      </c>
      <c r="C2" s="2" t="s">
        <v>162</v>
      </c>
      <c r="D2" s="2" t="s">
        <v>158</v>
      </c>
      <c r="E2" s="3" t="s">
        <v>159</v>
      </c>
      <c r="F2" s="3" t="s">
        <v>150</v>
      </c>
      <c r="G2" s="3" t="s">
        <v>151</v>
      </c>
      <c r="H2" s="3" t="s">
        <v>123</v>
      </c>
      <c r="I2" s="13"/>
      <c r="K2" s="13"/>
    </row>
    <row r="3" spans="1:13" ht="8.25" customHeight="1" hidden="1">
      <c r="A3" s="11"/>
      <c r="B3" s="17"/>
      <c r="C3" s="18"/>
      <c r="D3" s="22"/>
      <c r="E3" s="19"/>
      <c r="F3" s="22"/>
      <c r="G3" s="19"/>
      <c r="H3" s="20"/>
      <c r="I3" s="13"/>
      <c r="J3" s="13"/>
      <c r="K3" s="13"/>
      <c r="L3" s="13"/>
      <c r="M3" s="13"/>
    </row>
    <row r="4" spans="1:13" ht="10.5" customHeight="1" hidden="1">
      <c r="A4" s="11"/>
      <c r="B4" s="17"/>
      <c r="C4" s="18"/>
      <c r="D4" s="22"/>
      <c r="E4" s="19"/>
      <c r="F4" s="22"/>
      <c r="G4" s="19"/>
      <c r="H4" s="20"/>
      <c r="I4" s="13"/>
      <c r="J4" s="13"/>
      <c r="K4" s="13"/>
      <c r="L4" s="13"/>
      <c r="M4" s="13"/>
    </row>
    <row r="5" spans="1:13" ht="77.25" customHeight="1" hidden="1">
      <c r="A5" s="11"/>
      <c r="B5" s="17"/>
      <c r="C5" s="18"/>
      <c r="D5" s="22"/>
      <c r="E5" s="14"/>
      <c r="F5" s="22"/>
      <c r="G5" s="19"/>
      <c r="H5" s="20"/>
      <c r="I5" s="13"/>
      <c r="J5" s="13"/>
      <c r="K5" s="13"/>
      <c r="L5" s="13"/>
      <c r="M5" s="13"/>
    </row>
    <row r="6" spans="1:13" ht="58.5" customHeight="1" hidden="1">
      <c r="A6" s="11"/>
      <c r="B6" s="17"/>
      <c r="C6" s="18"/>
      <c r="D6" s="22"/>
      <c r="E6" s="14"/>
      <c r="F6" s="22"/>
      <c r="G6" s="19"/>
      <c r="H6" s="20"/>
      <c r="I6" s="13"/>
      <c r="J6" s="13"/>
      <c r="K6" s="13"/>
      <c r="L6" s="13"/>
      <c r="M6" s="13"/>
    </row>
    <row r="7" spans="1:13" ht="69" customHeight="1" hidden="1">
      <c r="A7" s="11"/>
      <c r="B7" s="17"/>
      <c r="C7" s="18"/>
      <c r="D7" s="22"/>
      <c r="E7" s="14"/>
      <c r="F7" s="22"/>
      <c r="G7" s="19"/>
      <c r="H7" s="20"/>
      <c r="I7" s="13"/>
      <c r="J7" s="13"/>
      <c r="K7" s="13"/>
      <c r="L7" s="13"/>
      <c r="M7" s="13"/>
    </row>
    <row r="8" spans="1:13" ht="99.75" customHeight="1" hidden="1">
      <c r="A8" s="11"/>
      <c r="B8" s="17"/>
      <c r="C8" s="18"/>
      <c r="D8" s="22"/>
      <c r="E8" s="14"/>
      <c r="F8" s="22"/>
      <c r="G8" s="19"/>
      <c r="H8" s="21"/>
      <c r="I8" s="13"/>
      <c r="J8" s="13"/>
      <c r="K8" s="13"/>
      <c r="L8" s="13"/>
      <c r="M8" s="13"/>
    </row>
    <row r="9" spans="1:13" ht="58.5" customHeight="1" hidden="1">
      <c r="A9" s="11"/>
      <c r="B9" s="17"/>
      <c r="C9" s="18"/>
      <c r="D9" s="22"/>
      <c r="E9" s="14"/>
      <c r="F9" s="22"/>
      <c r="G9" s="19"/>
      <c r="H9" s="21"/>
      <c r="I9" s="13"/>
      <c r="J9" s="13"/>
      <c r="K9" s="13"/>
      <c r="L9" s="13"/>
      <c r="M9" s="13"/>
    </row>
    <row r="10" spans="1:13" ht="81" customHeight="1" hidden="1">
      <c r="A10" s="11"/>
      <c r="B10" s="17"/>
      <c r="C10" s="18"/>
      <c r="D10" s="22"/>
      <c r="E10" s="14"/>
      <c r="F10" s="22"/>
      <c r="G10" s="19"/>
      <c r="H10" s="21"/>
      <c r="I10" s="13"/>
      <c r="J10" s="13"/>
      <c r="K10" s="13"/>
      <c r="L10" s="13"/>
      <c r="M10" s="13"/>
    </row>
    <row r="11" spans="1:13" ht="69" customHeight="1" hidden="1">
      <c r="A11" s="11"/>
      <c r="B11" s="17"/>
      <c r="C11" s="18"/>
      <c r="D11" s="22"/>
      <c r="E11" s="14"/>
      <c r="F11" s="22"/>
      <c r="G11" s="19"/>
      <c r="H11" s="21"/>
      <c r="I11" s="13"/>
      <c r="J11" s="13"/>
      <c r="K11" s="13"/>
      <c r="L11" s="13"/>
      <c r="M11" s="13"/>
    </row>
    <row r="12" spans="1:13" ht="87" customHeight="1" hidden="1">
      <c r="A12" s="11"/>
      <c r="B12" s="17"/>
      <c r="C12" s="18"/>
      <c r="D12" s="22"/>
      <c r="E12" s="14"/>
      <c r="F12" s="22"/>
      <c r="G12" s="19"/>
      <c r="H12" s="21"/>
      <c r="I12" s="13"/>
      <c r="J12" s="13"/>
      <c r="K12" s="13"/>
      <c r="L12" s="13"/>
      <c r="M12" s="13"/>
    </row>
    <row r="13" spans="1:13" ht="72" customHeight="1" hidden="1">
      <c r="A13" s="11"/>
      <c r="B13" s="17"/>
      <c r="C13" s="18"/>
      <c r="D13" s="22"/>
      <c r="E13" s="14"/>
      <c r="F13" s="22"/>
      <c r="G13" s="19"/>
      <c r="H13" s="21"/>
      <c r="I13" s="13"/>
      <c r="J13" s="13"/>
      <c r="K13" s="13"/>
      <c r="L13" s="13"/>
      <c r="M13" s="13"/>
    </row>
    <row r="14" spans="1:13" ht="33" customHeight="1" hidden="1">
      <c r="A14" s="11"/>
      <c r="B14" s="17"/>
      <c r="C14" s="18"/>
      <c r="D14" s="22"/>
      <c r="E14" s="14"/>
      <c r="F14" s="22"/>
      <c r="G14" s="19"/>
      <c r="H14" s="15"/>
      <c r="I14" s="13"/>
      <c r="J14" s="13"/>
      <c r="K14" s="13"/>
      <c r="L14" s="13"/>
      <c r="M14" s="13"/>
    </row>
    <row r="15" spans="1:13" ht="57" customHeight="1" hidden="1">
      <c r="A15" s="11"/>
      <c r="B15" s="17"/>
      <c r="C15" s="18"/>
      <c r="D15" s="23"/>
      <c r="E15" s="24"/>
      <c r="F15" s="25"/>
      <c r="G15" s="19"/>
      <c r="H15" s="21"/>
      <c r="I15" s="13"/>
      <c r="J15" s="13"/>
      <c r="K15" s="13"/>
      <c r="L15" s="13"/>
      <c r="M15" s="13"/>
    </row>
    <row r="16" spans="1:13" ht="55.5" customHeight="1" hidden="1">
      <c r="A16" s="11"/>
      <c r="B16" s="17"/>
      <c r="C16" s="18"/>
      <c r="D16" s="22"/>
      <c r="E16" s="14"/>
      <c r="F16" s="22"/>
      <c r="G16" s="19"/>
      <c r="H16" s="21"/>
      <c r="I16" s="13"/>
      <c r="J16" s="13"/>
      <c r="K16" s="13"/>
      <c r="L16" s="13"/>
      <c r="M16" s="13"/>
    </row>
    <row r="17" spans="1:13" ht="90.75" customHeight="1" hidden="1">
      <c r="A17" s="11"/>
      <c r="B17" s="17"/>
      <c r="C17" s="18"/>
      <c r="D17" s="22"/>
      <c r="E17" s="14"/>
      <c r="F17" s="22"/>
      <c r="G17" s="19"/>
      <c r="H17" s="21"/>
      <c r="I17" s="13"/>
      <c r="J17" s="13"/>
      <c r="K17" s="13"/>
      <c r="L17" s="13"/>
      <c r="M17" s="13"/>
    </row>
    <row r="18" spans="1:13" ht="100.5" customHeight="1" hidden="1">
      <c r="A18" s="11"/>
      <c r="B18" s="17"/>
      <c r="C18" s="18"/>
      <c r="D18" s="22"/>
      <c r="E18" s="14"/>
      <c r="F18" s="22"/>
      <c r="G18" s="19"/>
      <c r="H18" s="21"/>
      <c r="I18" s="13"/>
      <c r="J18" s="13"/>
      <c r="K18" s="13"/>
      <c r="L18" s="13"/>
      <c r="M18" s="13"/>
    </row>
    <row r="19" spans="1:13" ht="12.75" hidden="1">
      <c r="A19" s="11"/>
      <c r="B19" s="17"/>
      <c r="C19" s="18"/>
      <c r="D19" s="22"/>
      <c r="E19" s="14"/>
      <c r="F19" s="22"/>
      <c r="G19" s="19"/>
      <c r="H19" s="21"/>
      <c r="I19" s="13"/>
      <c r="J19" s="13"/>
      <c r="K19" s="13"/>
      <c r="L19" s="13"/>
      <c r="M19" s="13"/>
    </row>
    <row r="20" spans="1:13" ht="60.75" customHeight="1" hidden="1">
      <c r="A20" s="11"/>
      <c r="B20" s="17"/>
      <c r="C20" s="18"/>
      <c r="D20" s="22"/>
      <c r="E20" s="14"/>
      <c r="F20" s="22"/>
      <c r="G20" s="19"/>
      <c r="H20" s="21"/>
      <c r="I20" s="13"/>
      <c r="J20" s="13"/>
      <c r="K20" s="13"/>
      <c r="L20" s="13"/>
      <c r="M20" s="13"/>
    </row>
    <row r="21" spans="1:13" ht="57" customHeight="1" hidden="1">
      <c r="A21" s="11"/>
      <c r="B21" s="17"/>
      <c r="C21" s="18"/>
      <c r="D21" s="22"/>
      <c r="E21" s="14"/>
      <c r="F21" s="22"/>
      <c r="G21" s="19"/>
      <c r="H21" s="21"/>
      <c r="I21" s="13"/>
      <c r="J21" s="13"/>
      <c r="K21" s="13"/>
      <c r="L21" s="13"/>
      <c r="M21" s="13"/>
    </row>
    <row r="22" spans="1:13" ht="62.25" customHeight="1" hidden="1">
      <c r="A22" s="11"/>
      <c r="B22" s="17"/>
      <c r="C22" s="18"/>
      <c r="D22" s="22"/>
      <c r="E22" s="14"/>
      <c r="F22" s="22"/>
      <c r="G22" s="19"/>
      <c r="H22" s="21"/>
      <c r="I22" s="13"/>
      <c r="J22" s="13"/>
      <c r="K22" s="13"/>
      <c r="L22" s="13"/>
      <c r="M22" s="13"/>
    </row>
    <row r="23" spans="1:13" ht="125.25" customHeight="1" hidden="1">
      <c r="A23" s="11"/>
      <c r="B23" s="17"/>
      <c r="C23" s="18"/>
      <c r="D23" s="22"/>
      <c r="E23" s="14"/>
      <c r="F23" s="22"/>
      <c r="G23" s="19"/>
      <c r="H23" s="21"/>
      <c r="I23" s="13"/>
      <c r="J23" s="13"/>
      <c r="K23" s="13"/>
      <c r="L23" s="13"/>
      <c r="M23" s="13"/>
    </row>
    <row r="24" spans="1:13" ht="48.75" customHeight="1" hidden="1">
      <c r="A24" s="23"/>
      <c r="B24" s="17"/>
      <c r="C24" s="18"/>
      <c r="D24" s="22"/>
      <c r="E24" s="14"/>
      <c r="F24" s="22"/>
      <c r="G24" s="19"/>
      <c r="H24" s="21"/>
      <c r="I24" s="13"/>
      <c r="J24" s="13"/>
      <c r="K24" s="13"/>
      <c r="L24" s="13"/>
      <c r="M24" s="13"/>
    </row>
    <row r="25" spans="1:13" ht="150.75" customHeight="1" hidden="1">
      <c r="A25" s="11"/>
      <c r="B25" s="17"/>
      <c r="C25" s="18"/>
      <c r="D25" s="22"/>
      <c r="E25" s="14"/>
      <c r="F25" s="22"/>
      <c r="G25" s="19"/>
      <c r="H25" s="21"/>
      <c r="I25" s="13"/>
      <c r="J25" s="13"/>
      <c r="K25" s="13"/>
      <c r="L25" s="13"/>
      <c r="M25" s="13"/>
    </row>
    <row r="26" spans="1:13" ht="78.75" customHeight="1" hidden="1">
      <c r="A26" s="11"/>
      <c r="B26" s="17"/>
      <c r="C26" s="18"/>
      <c r="D26" s="22"/>
      <c r="E26" s="14"/>
      <c r="F26" s="22"/>
      <c r="G26" s="19"/>
      <c r="H26" s="21"/>
      <c r="I26" s="13"/>
      <c r="J26" s="13"/>
      <c r="K26" s="13"/>
      <c r="L26" s="13"/>
      <c r="M26" s="13"/>
    </row>
    <row r="27" spans="1:13" ht="12.75" hidden="1">
      <c r="A27" s="11"/>
      <c r="B27" s="17"/>
      <c r="C27" s="18"/>
      <c r="D27" s="22"/>
      <c r="E27" s="14"/>
      <c r="F27" s="22"/>
      <c r="G27" s="19"/>
      <c r="H27" s="21"/>
      <c r="I27" s="13"/>
      <c r="J27" s="13"/>
      <c r="K27" s="13"/>
      <c r="L27" s="13"/>
      <c r="M27" s="13"/>
    </row>
    <row r="28" spans="1:13" ht="95.25" customHeight="1" hidden="1">
      <c r="A28" s="11"/>
      <c r="B28" s="17"/>
      <c r="C28" s="18"/>
      <c r="D28" s="23"/>
      <c r="E28" s="24"/>
      <c r="F28" s="25"/>
      <c r="G28" s="19"/>
      <c r="H28" s="21"/>
      <c r="I28" s="13"/>
      <c r="J28" s="13"/>
      <c r="K28" s="13"/>
      <c r="L28" s="13"/>
      <c r="M28" s="13"/>
    </row>
    <row r="29" spans="1:13" ht="49.5" customHeight="1" hidden="1">
      <c r="A29" s="11"/>
      <c r="B29" s="17"/>
      <c r="C29" s="18"/>
      <c r="D29" s="22"/>
      <c r="E29" s="14"/>
      <c r="F29" s="22"/>
      <c r="G29" s="19"/>
      <c r="H29" s="21"/>
      <c r="I29" s="13"/>
      <c r="J29" s="13"/>
      <c r="K29" s="13"/>
      <c r="L29" s="13"/>
      <c r="M29" s="13"/>
    </row>
    <row r="30" spans="1:13" ht="138.75" customHeight="1" hidden="1">
      <c r="A30" s="11"/>
      <c r="B30" s="17"/>
      <c r="C30" s="18"/>
      <c r="D30" s="22"/>
      <c r="E30" s="14"/>
      <c r="F30" s="22"/>
      <c r="G30" s="19"/>
      <c r="H30" s="21"/>
      <c r="I30" s="13"/>
      <c r="J30" s="13"/>
      <c r="K30" s="13"/>
      <c r="L30" s="13"/>
      <c r="M30" s="13"/>
    </row>
    <row r="31" spans="1:13" ht="90" customHeight="1" hidden="1">
      <c r="A31" s="26"/>
      <c r="B31" s="17"/>
      <c r="C31" s="18"/>
      <c r="D31" s="22"/>
      <c r="E31" s="14"/>
      <c r="F31" s="22"/>
      <c r="G31" s="19"/>
      <c r="H31" s="21"/>
      <c r="I31" s="13"/>
      <c r="J31" s="13"/>
      <c r="K31" s="13"/>
      <c r="L31" s="13"/>
      <c r="M31" s="13"/>
    </row>
    <row r="32" spans="1:13" ht="165" customHeight="1" hidden="1">
      <c r="A32" s="26"/>
      <c r="B32" s="17"/>
      <c r="C32" s="18"/>
      <c r="D32" s="22"/>
      <c r="E32" s="14"/>
      <c r="F32" s="22"/>
      <c r="G32" s="19"/>
      <c r="H32" s="21"/>
      <c r="I32" s="13"/>
      <c r="J32" s="13"/>
      <c r="K32" s="13"/>
      <c r="L32" s="13"/>
      <c r="M32" s="13"/>
    </row>
    <row r="33" spans="1:13" ht="69" customHeight="1" hidden="1">
      <c r="A33" s="26"/>
      <c r="B33" s="17"/>
      <c r="C33" s="18"/>
      <c r="D33" s="22"/>
      <c r="E33" s="14"/>
      <c r="F33" s="22"/>
      <c r="G33" s="19"/>
      <c r="H33" s="21"/>
      <c r="I33" s="13"/>
      <c r="J33" s="13"/>
      <c r="K33" s="13"/>
      <c r="L33" s="13"/>
      <c r="M33" s="13"/>
    </row>
    <row r="34" spans="1:13" ht="74.25" customHeight="1" hidden="1">
      <c r="A34" s="26"/>
      <c r="B34" s="17"/>
      <c r="C34" s="18"/>
      <c r="D34" s="22"/>
      <c r="E34" s="14"/>
      <c r="F34" s="22"/>
      <c r="G34" s="19"/>
      <c r="H34" s="21"/>
      <c r="I34" s="13"/>
      <c r="J34" s="13"/>
      <c r="K34" s="13"/>
      <c r="L34" s="13"/>
      <c r="M34" s="13"/>
    </row>
    <row r="35" spans="1:13" ht="110.25" customHeight="1" hidden="1">
      <c r="A35" s="26"/>
      <c r="B35" s="17"/>
      <c r="C35" s="18"/>
      <c r="D35" s="22"/>
      <c r="E35" s="14"/>
      <c r="F35" s="22"/>
      <c r="G35" s="19"/>
      <c r="H35" s="21"/>
      <c r="I35" s="13"/>
      <c r="J35" s="13"/>
      <c r="K35" s="13"/>
      <c r="L35" s="13"/>
      <c r="M35" s="13"/>
    </row>
    <row r="36" spans="1:13" ht="151.5" customHeight="1" hidden="1">
      <c r="A36" s="26"/>
      <c r="B36" s="17"/>
      <c r="C36" s="18"/>
      <c r="D36" s="22"/>
      <c r="E36" s="14"/>
      <c r="F36" s="22"/>
      <c r="G36" s="19"/>
      <c r="H36" s="21"/>
      <c r="I36" s="13"/>
      <c r="J36" s="13"/>
      <c r="K36" s="13"/>
      <c r="L36" s="13"/>
      <c r="M36" s="13"/>
    </row>
    <row r="37" spans="1:13" ht="86.25" customHeight="1" hidden="1">
      <c r="A37" s="26"/>
      <c r="B37" s="17"/>
      <c r="C37" s="18"/>
      <c r="D37" s="22"/>
      <c r="E37" s="14"/>
      <c r="F37" s="22"/>
      <c r="G37" s="19"/>
      <c r="H37" s="21"/>
      <c r="I37" s="13"/>
      <c r="J37" s="13"/>
      <c r="K37" s="13"/>
      <c r="L37" s="13"/>
      <c r="M37" s="13"/>
    </row>
    <row r="38" spans="1:13" ht="12.75" hidden="1">
      <c r="A38" s="26"/>
      <c r="B38" s="17"/>
      <c r="C38" s="18"/>
      <c r="D38" s="23"/>
      <c r="E38" s="27"/>
      <c r="F38" s="22"/>
      <c r="G38" s="19"/>
      <c r="H38" s="15"/>
      <c r="I38" s="13"/>
      <c r="J38" s="16"/>
      <c r="K38" s="13"/>
      <c r="L38" s="13"/>
      <c r="M38" s="13"/>
    </row>
    <row r="39" spans="1:13" ht="107.25" customHeight="1" hidden="1">
      <c r="A39" s="26"/>
      <c r="B39" s="17"/>
      <c r="C39" s="18"/>
      <c r="D39" s="22"/>
      <c r="E39" s="14"/>
      <c r="F39" s="22"/>
      <c r="G39" s="19"/>
      <c r="H39" s="21"/>
      <c r="I39" s="13"/>
      <c r="J39" s="13"/>
      <c r="K39" s="13"/>
      <c r="L39" s="13"/>
      <c r="M39" s="13"/>
    </row>
    <row r="40" spans="1:13" ht="77.25" customHeight="1" hidden="1">
      <c r="A40" s="26"/>
      <c r="B40" s="17"/>
      <c r="C40" s="18"/>
      <c r="D40" s="22"/>
      <c r="E40" s="14"/>
      <c r="F40" s="22"/>
      <c r="G40" s="19"/>
      <c r="H40" s="21"/>
      <c r="I40" s="13"/>
      <c r="J40" s="13"/>
      <c r="K40" s="13"/>
      <c r="L40" s="13"/>
      <c r="M40" s="13"/>
    </row>
    <row r="41" spans="1:13" ht="99.75" customHeight="1" hidden="1">
      <c r="A41" s="26"/>
      <c r="B41" s="17"/>
      <c r="C41" s="18"/>
      <c r="D41" s="22"/>
      <c r="E41" s="14"/>
      <c r="F41" s="22"/>
      <c r="G41" s="19"/>
      <c r="H41" s="21"/>
      <c r="I41" s="13"/>
      <c r="J41" s="13"/>
      <c r="K41" s="13"/>
      <c r="L41" s="13"/>
      <c r="M41" s="13"/>
    </row>
    <row r="42" spans="1:13" ht="73.5" customHeight="1" hidden="1">
      <c r="A42" s="26"/>
      <c r="B42" s="17"/>
      <c r="C42" s="18"/>
      <c r="D42" s="22"/>
      <c r="E42" s="14"/>
      <c r="F42" s="22"/>
      <c r="G42" s="19"/>
      <c r="H42" s="21"/>
      <c r="I42" s="13"/>
      <c r="J42" s="13"/>
      <c r="K42" s="13"/>
      <c r="L42" s="13"/>
      <c r="M42" s="13"/>
    </row>
    <row r="43" spans="1:13" ht="78.75" customHeight="1" hidden="1">
      <c r="A43" s="26"/>
      <c r="B43" s="17"/>
      <c r="C43" s="18"/>
      <c r="D43" s="22"/>
      <c r="E43" s="14"/>
      <c r="F43" s="22"/>
      <c r="G43" s="19"/>
      <c r="H43" s="21"/>
      <c r="I43" s="13"/>
      <c r="J43" s="13"/>
      <c r="K43" s="13"/>
      <c r="L43" s="13"/>
      <c r="M43" s="13"/>
    </row>
    <row r="44" spans="1:13" ht="85.5" customHeight="1" hidden="1">
      <c r="A44" s="26"/>
      <c r="B44" s="17"/>
      <c r="C44" s="18"/>
      <c r="D44" s="22"/>
      <c r="E44" s="14"/>
      <c r="F44" s="22"/>
      <c r="G44" s="19"/>
      <c r="H44" s="21"/>
      <c r="I44" s="13"/>
      <c r="J44" s="13"/>
      <c r="K44" s="13"/>
      <c r="L44" s="13"/>
      <c r="M44" s="13"/>
    </row>
    <row r="45" spans="1:13" ht="84.75" customHeight="1" hidden="1">
      <c r="A45" s="26"/>
      <c r="B45" s="17"/>
      <c r="C45" s="18"/>
      <c r="D45" s="22"/>
      <c r="E45" s="14"/>
      <c r="F45" s="22"/>
      <c r="G45" s="19"/>
      <c r="H45" s="21"/>
      <c r="I45" s="13"/>
      <c r="J45" s="13"/>
      <c r="K45" s="13"/>
      <c r="L45" s="13"/>
      <c r="M45" s="13"/>
    </row>
    <row r="46" spans="1:13" ht="75" customHeight="1" hidden="1">
      <c r="A46" s="26"/>
      <c r="B46" s="17"/>
      <c r="C46" s="18"/>
      <c r="D46" s="22"/>
      <c r="E46" s="14"/>
      <c r="F46" s="22"/>
      <c r="G46" s="19"/>
      <c r="H46" s="21"/>
      <c r="I46" s="13"/>
      <c r="J46" s="13"/>
      <c r="K46" s="13"/>
      <c r="L46" s="13"/>
      <c r="M46" s="13"/>
    </row>
    <row r="47" spans="1:13" ht="179.25" customHeight="1" hidden="1">
      <c r="A47" s="26"/>
      <c r="B47" s="17"/>
      <c r="C47" s="18"/>
      <c r="D47" s="22"/>
      <c r="E47" s="14"/>
      <c r="F47" s="22"/>
      <c r="G47" s="19"/>
      <c r="H47" s="21"/>
      <c r="I47" s="13"/>
      <c r="J47" s="13"/>
      <c r="K47" s="13"/>
      <c r="L47" s="13"/>
      <c r="M47" s="13"/>
    </row>
    <row r="48" spans="1:13" ht="12.75" hidden="1">
      <c r="A48" s="26"/>
      <c r="B48" s="17"/>
      <c r="C48" s="18"/>
      <c r="D48" s="22"/>
      <c r="E48" s="14"/>
      <c r="F48" s="22"/>
      <c r="G48" s="19"/>
      <c r="H48" s="21"/>
      <c r="I48" s="13"/>
      <c r="J48" s="13"/>
      <c r="K48" s="13"/>
      <c r="L48" s="13"/>
      <c r="M48" s="13"/>
    </row>
    <row r="49" spans="1:13" ht="12.75" hidden="1">
      <c r="A49" s="26"/>
      <c r="B49" s="17"/>
      <c r="C49" s="18"/>
      <c r="D49" s="22"/>
      <c r="E49" s="14"/>
      <c r="F49" s="22"/>
      <c r="G49" s="19"/>
      <c r="H49" s="21"/>
      <c r="I49" s="13"/>
      <c r="J49" s="13"/>
      <c r="K49" s="13"/>
      <c r="L49" s="13"/>
      <c r="M49" s="13"/>
    </row>
    <row r="50" spans="1:13" ht="12.75" hidden="1">
      <c r="A50" s="11"/>
      <c r="B50" s="17"/>
      <c r="C50" s="18"/>
      <c r="D50" s="22"/>
      <c r="E50" s="14"/>
      <c r="F50" s="22"/>
      <c r="G50" s="19"/>
      <c r="H50" s="21"/>
      <c r="I50" s="13"/>
      <c r="J50" s="13"/>
      <c r="K50" s="13"/>
      <c r="L50" s="13"/>
      <c r="M50" s="13"/>
    </row>
    <row r="51" spans="1:13" ht="12.75" hidden="1">
      <c r="A51" s="11"/>
      <c r="B51" s="17"/>
      <c r="C51" s="18"/>
      <c r="D51" s="22"/>
      <c r="E51" s="14"/>
      <c r="F51" s="22"/>
      <c r="G51" s="19"/>
      <c r="H51" s="21"/>
      <c r="I51" s="13"/>
      <c r="J51" s="13"/>
      <c r="K51" s="13"/>
      <c r="L51" s="13"/>
      <c r="M51" s="13"/>
    </row>
    <row r="52" spans="1:13" ht="12.75" hidden="1">
      <c r="A52" s="11"/>
      <c r="B52" s="17"/>
      <c r="C52" s="18"/>
      <c r="D52" s="22"/>
      <c r="E52" s="14"/>
      <c r="F52" s="22"/>
      <c r="G52" s="19"/>
      <c r="H52" s="21"/>
      <c r="I52" s="13"/>
      <c r="J52" s="13"/>
      <c r="K52" s="13"/>
      <c r="L52" s="13"/>
      <c r="M52" s="13"/>
    </row>
    <row r="53" spans="1:13" ht="12.75" hidden="1">
      <c r="A53" s="11"/>
      <c r="B53" s="17"/>
      <c r="C53" s="18"/>
      <c r="D53" s="22"/>
      <c r="E53" s="14"/>
      <c r="F53" s="22"/>
      <c r="G53" s="19"/>
      <c r="H53" s="21"/>
      <c r="I53" s="13"/>
      <c r="J53" s="13"/>
      <c r="K53" s="13"/>
      <c r="L53" s="13"/>
      <c r="M53" s="13"/>
    </row>
    <row r="54" spans="1:13" ht="12.75" hidden="1">
      <c r="A54" s="11"/>
      <c r="B54" s="17"/>
      <c r="C54" s="18"/>
      <c r="D54" s="22"/>
      <c r="E54" s="14"/>
      <c r="F54" s="22"/>
      <c r="G54" s="19"/>
      <c r="H54" s="21"/>
      <c r="I54" s="13"/>
      <c r="J54" s="13"/>
      <c r="K54" s="13"/>
      <c r="L54" s="13"/>
      <c r="M54" s="13"/>
    </row>
    <row r="55" spans="1:13" ht="12.75" hidden="1">
      <c r="A55" s="11"/>
      <c r="B55" s="17"/>
      <c r="C55" s="18"/>
      <c r="D55" s="23"/>
      <c r="E55" s="14"/>
      <c r="F55" s="22"/>
      <c r="G55" s="19"/>
      <c r="H55" s="21"/>
      <c r="I55" s="13"/>
      <c r="J55" s="13"/>
      <c r="K55" s="13"/>
      <c r="L55" s="13"/>
      <c r="M55" s="13"/>
    </row>
    <row r="56" spans="1:13" ht="12.75" hidden="1">
      <c r="A56" s="11"/>
      <c r="B56" s="17"/>
      <c r="C56" s="18"/>
      <c r="D56" s="22"/>
      <c r="E56" s="14"/>
      <c r="F56" s="22"/>
      <c r="G56" s="19"/>
      <c r="H56" s="21"/>
      <c r="I56" s="13"/>
      <c r="J56" s="13"/>
      <c r="K56" s="13"/>
      <c r="L56" s="13"/>
      <c r="M56" s="13"/>
    </row>
    <row r="57" spans="1:13" ht="12.75" hidden="1">
      <c r="A57" s="11"/>
      <c r="B57" s="17"/>
      <c r="C57" s="18"/>
      <c r="D57" s="22"/>
      <c r="E57" s="14"/>
      <c r="F57" s="22"/>
      <c r="G57" s="19"/>
      <c r="H57" s="21"/>
      <c r="I57" s="13"/>
      <c r="J57" s="13"/>
      <c r="K57" s="13"/>
      <c r="L57" s="13"/>
      <c r="M57" s="13"/>
    </row>
    <row r="58" spans="1:13" ht="12.75" hidden="1">
      <c r="A58" s="11"/>
      <c r="B58" s="17"/>
      <c r="C58" s="18"/>
      <c r="D58" s="22"/>
      <c r="E58" s="14"/>
      <c r="F58" s="22"/>
      <c r="G58" s="19"/>
      <c r="H58" s="21"/>
      <c r="I58" s="13"/>
      <c r="J58" s="13"/>
      <c r="K58" s="13"/>
      <c r="L58" s="13"/>
      <c r="M58" s="13"/>
    </row>
    <row r="59" spans="1:13" ht="12.75" hidden="1">
      <c r="A59" s="11"/>
      <c r="B59" s="17"/>
      <c r="C59" s="18"/>
      <c r="D59" s="22"/>
      <c r="E59" s="14"/>
      <c r="F59" s="22"/>
      <c r="G59" s="19"/>
      <c r="H59" s="21"/>
      <c r="I59" s="13"/>
      <c r="J59" s="13"/>
      <c r="K59" s="13"/>
      <c r="L59" s="13"/>
      <c r="M59" s="13"/>
    </row>
    <row r="60" spans="1:13" ht="12.75" hidden="1">
      <c r="A60" s="11"/>
      <c r="B60" s="17"/>
      <c r="C60" s="18"/>
      <c r="D60" s="22"/>
      <c r="E60" s="14"/>
      <c r="F60" s="22"/>
      <c r="G60" s="19"/>
      <c r="H60" s="21"/>
      <c r="I60" s="13"/>
      <c r="J60" s="13"/>
      <c r="K60" s="13"/>
      <c r="L60" s="13"/>
      <c r="M60" s="13"/>
    </row>
    <row r="61" spans="1:13" ht="12.75" hidden="1">
      <c r="A61" s="11"/>
      <c r="B61" s="17"/>
      <c r="C61" s="18"/>
      <c r="D61" s="22"/>
      <c r="E61" s="14"/>
      <c r="F61" s="22"/>
      <c r="G61" s="19"/>
      <c r="H61" s="21"/>
      <c r="I61" s="13"/>
      <c r="J61" s="13"/>
      <c r="K61" s="13"/>
      <c r="L61" s="13"/>
      <c r="M61" s="13"/>
    </row>
    <row r="62" spans="1:13" ht="12.75" hidden="1">
      <c r="A62" s="11"/>
      <c r="B62" s="17"/>
      <c r="C62" s="18"/>
      <c r="D62" s="22"/>
      <c r="E62" s="14"/>
      <c r="F62" s="22"/>
      <c r="G62" s="19"/>
      <c r="H62" s="21"/>
      <c r="I62" s="13"/>
      <c r="J62" s="13"/>
      <c r="K62" s="13"/>
      <c r="L62" s="13"/>
      <c r="M62" s="13"/>
    </row>
    <row r="63" spans="1:13" ht="12.75" hidden="1">
      <c r="A63" s="11"/>
      <c r="B63" s="17"/>
      <c r="C63" s="18"/>
      <c r="D63" s="22"/>
      <c r="E63" s="14"/>
      <c r="F63" s="22"/>
      <c r="G63" s="19"/>
      <c r="H63" s="21"/>
      <c r="I63" s="13"/>
      <c r="J63" s="13"/>
      <c r="K63" s="13"/>
      <c r="L63" s="13"/>
      <c r="M63" s="13"/>
    </row>
    <row r="64" spans="1:13" ht="12.75" hidden="1">
      <c r="A64" s="11"/>
      <c r="B64" s="17"/>
      <c r="C64" s="18"/>
      <c r="D64" s="23"/>
      <c r="E64" s="14"/>
      <c r="F64" s="22"/>
      <c r="G64" s="19"/>
      <c r="H64" s="21"/>
      <c r="I64" s="13"/>
      <c r="J64" s="13"/>
      <c r="K64" s="13"/>
      <c r="L64" s="13"/>
      <c r="M64" s="13"/>
    </row>
    <row r="65" spans="1:13" ht="12.75" hidden="1">
      <c r="A65" s="11"/>
      <c r="B65" s="17"/>
      <c r="C65" s="18"/>
      <c r="D65" s="22"/>
      <c r="E65" s="14"/>
      <c r="F65" s="22"/>
      <c r="G65" s="19"/>
      <c r="H65" s="21"/>
      <c r="I65" s="13"/>
      <c r="J65" s="13"/>
      <c r="K65" s="13"/>
      <c r="L65" s="13"/>
      <c r="M65" s="13"/>
    </row>
    <row r="66" spans="1:13" s="28" customFormat="1" ht="12.75" hidden="1">
      <c r="A66" s="11"/>
      <c r="B66" s="17"/>
      <c r="C66" s="18"/>
      <c r="D66" s="22"/>
      <c r="E66" s="14"/>
      <c r="F66" s="22"/>
      <c r="G66" s="19"/>
      <c r="H66" s="21"/>
      <c r="I66" s="13"/>
      <c r="J66" s="16"/>
      <c r="K66" s="13"/>
      <c r="L66" s="16"/>
      <c r="M66" s="16"/>
    </row>
    <row r="67" spans="1:13" ht="86.25" customHeight="1" hidden="1">
      <c r="A67" s="11"/>
      <c r="B67" s="17"/>
      <c r="C67" s="18"/>
      <c r="D67" s="22"/>
      <c r="E67" s="14"/>
      <c r="F67" s="22"/>
      <c r="G67" s="19"/>
      <c r="H67" s="21"/>
      <c r="I67" s="13"/>
      <c r="J67" s="13"/>
      <c r="K67" s="13"/>
      <c r="L67" s="13"/>
      <c r="M67" s="13"/>
    </row>
    <row r="68" spans="1:13" ht="12.75" hidden="1">
      <c r="A68" s="11"/>
      <c r="B68" s="17"/>
      <c r="C68" s="18"/>
      <c r="D68" s="22"/>
      <c r="E68" s="14"/>
      <c r="F68" s="22"/>
      <c r="G68" s="19"/>
      <c r="H68" s="21"/>
      <c r="I68" s="13"/>
      <c r="J68" s="13"/>
      <c r="K68" s="13"/>
      <c r="L68" s="13"/>
      <c r="M68" s="13"/>
    </row>
    <row r="69" spans="1:13" ht="12.75" hidden="1">
      <c r="A69" s="11"/>
      <c r="B69" s="17"/>
      <c r="C69" s="18"/>
      <c r="D69" s="22"/>
      <c r="E69" s="14"/>
      <c r="F69" s="22"/>
      <c r="G69" s="19"/>
      <c r="H69" s="21"/>
      <c r="I69" s="13"/>
      <c r="J69" s="13"/>
      <c r="K69" s="13"/>
      <c r="L69" s="13"/>
      <c r="M69" s="13"/>
    </row>
    <row r="70" spans="1:13" ht="12.75" hidden="1">
      <c r="A70" s="11"/>
      <c r="B70" s="17"/>
      <c r="C70" s="18"/>
      <c r="D70" s="22"/>
      <c r="E70" s="14"/>
      <c r="F70" s="22"/>
      <c r="G70" s="19"/>
      <c r="H70" s="21"/>
      <c r="I70" s="13"/>
      <c r="J70" s="13"/>
      <c r="K70" s="13"/>
      <c r="L70" s="13"/>
      <c r="M70" s="13"/>
    </row>
    <row r="71" spans="1:13" ht="12.75" hidden="1">
      <c r="A71" s="11"/>
      <c r="B71" s="17"/>
      <c r="C71" s="18"/>
      <c r="D71" s="22"/>
      <c r="E71" s="14"/>
      <c r="F71" s="22"/>
      <c r="G71" s="19"/>
      <c r="H71" s="21"/>
      <c r="I71" s="13"/>
      <c r="J71" s="13"/>
      <c r="K71" s="13"/>
      <c r="L71" s="13"/>
      <c r="M71" s="13"/>
    </row>
    <row r="72" spans="1:13" ht="12.75" hidden="1">
      <c r="A72" s="11"/>
      <c r="B72" s="17"/>
      <c r="C72" s="18"/>
      <c r="D72" s="22"/>
      <c r="E72" s="14"/>
      <c r="F72" s="22"/>
      <c r="G72" s="19"/>
      <c r="H72" s="21"/>
      <c r="I72" s="13"/>
      <c r="J72" s="13"/>
      <c r="K72" s="13"/>
      <c r="L72" s="13"/>
      <c r="M72" s="13"/>
    </row>
    <row r="73" spans="1:13" ht="12.75" hidden="1">
      <c r="A73" s="11"/>
      <c r="B73" s="17"/>
      <c r="C73" s="18"/>
      <c r="D73" s="22"/>
      <c r="E73" s="14"/>
      <c r="F73" s="22"/>
      <c r="G73" s="19"/>
      <c r="H73" s="21"/>
      <c r="I73" s="13"/>
      <c r="J73" s="13"/>
      <c r="K73" s="13"/>
      <c r="L73" s="13"/>
      <c r="M73" s="13"/>
    </row>
    <row r="74" spans="1:13" ht="12.75" hidden="1">
      <c r="A74" s="11"/>
      <c r="B74" s="17"/>
      <c r="C74" s="18"/>
      <c r="D74" s="22"/>
      <c r="E74" s="14"/>
      <c r="F74" s="22"/>
      <c r="G74" s="19"/>
      <c r="H74" s="21"/>
      <c r="I74" s="13"/>
      <c r="J74" s="13"/>
      <c r="K74" s="13"/>
      <c r="L74" s="13"/>
      <c r="M74" s="13"/>
    </row>
    <row r="75" spans="1:13" ht="12.75" hidden="1">
      <c r="A75" s="11"/>
      <c r="B75" s="17"/>
      <c r="C75" s="18"/>
      <c r="D75" s="22"/>
      <c r="E75" s="14"/>
      <c r="F75" s="22"/>
      <c r="G75" s="19"/>
      <c r="H75" s="21"/>
      <c r="I75" s="13"/>
      <c r="J75" s="13"/>
      <c r="K75" s="13"/>
      <c r="L75" s="13"/>
      <c r="M75" s="13"/>
    </row>
    <row r="76" spans="1:13" ht="150" customHeight="1" hidden="1">
      <c r="A76" s="17"/>
      <c r="B76" s="17"/>
      <c r="C76" s="17"/>
      <c r="D76" s="17"/>
      <c r="E76" s="17"/>
      <c r="F76" s="17"/>
      <c r="G76" s="17"/>
      <c r="H76" s="17"/>
      <c r="I76" s="13"/>
      <c r="J76" s="13"/>
      <c r="K76" s="13"/>
      <c r="L76" s="13"/>
      <c r="M76" s="13"/>
    </row>
    <row r="77" spans="1:13" ht="12.75" hidden="1">
      <c r="A77" s="11"/>
      <c r="B77" s="17"/>
      <c r="C77" s="18"/>
      <c r="D77" s="22"/>
      <c r="E77" s="14"/>
      <c r="F77" s="22"/>
      <c r="G77" s="19"/>
      <c r="H77" s="21"/>
      <c r="I77" s="13"/>
      <c r="J77" s="13"/>
      <c r="K77" s="13"/>
      <c r="L77" s="13"/>
      <c r="M77" s="13"/>
    </row>
    <row r="78" spans="1:13" ht="12.75" hidden="1">
      <c r="A78" s="11"/>
      <c r="B78" s="17"/>
      <c r="C78" s="18"/>
      <c r="D78" s="22"/>
      <c r="E78" s="22"/>
      <c r="F78" s="22"/>
      <c r="G78" s="19"/>
      <c r="H78" s="21"/>
      <c r="I78" s="13"/>
      <c r="J78" s="13"/>
      <c r="K78" s="13"/>
      <c r="L78" s="13"/>
      <c r="M78" s="13"/>
    </row>
    <row r="79" spans="1:13" ht="12.75" hidden="1">
      <c r="A79" s="11"/>
      <c r="B79" s="17"/>
      <c r="C79" s="18"/>
      <c r="D79" s="22"/>
      <c r="E79" s="14"/>
      <c r="F79" s="22"/>
      <c r="G79" s="19"/>
      <c r="H79" s="21"/>
      <c r="I79" s="13"/>
      <c r="J79" s="13"/>
      <c r="K79" s="13"/>
      <c r="L79" s="13"/>
      <c r="M79" s="13"/>
    </row>
    <row r="80" spans="1:13" ht="12.75" hidden="1">
      <c r="A80" s="11"/>
      <c r="B80" s="17"/>
      <c r="C80" s="18"/>
      <c r="D80" s="22"/>
      <c r="E80" s="14"/>
      <c r="F80" s="22"/>
      <c r="G80" s="19"/>
      <c r="H80" s="51"/>
      <c r="I80" s="13"/>
      <c r="J80" s="13"/>
      <c r="K80" s="13"/>
      <c r="L80" s="13"/>
      <c r="M80" s="13"/>
    </row>
    <row r="81" spans="1:13" ht="12.75" hidden="1">
      <c r="A81" s="11"/>
      <c r="B81" s="29"/>
      <c r="C81" s="30"/>
      <c r="D81" s="31"/>
      <c r="E81" s="14"/>
      <c r="F81" s="22"/>
      <c r="G81" s="19"/>
      <c r="H81" s="32"/>
      <c r="I81" s="13"/>
      <c r="J81" s="13"/>
      <c r="K81" s="13"/>
      <c r="L81" s="13"/>
      <c r="M81" s="13"/>
    </row>
    <row r="82" spans="1:13" ht="12.75" hidden="1">
      <c r="A82" s="11"/>
      <c r="B82" s="29"/>
      <c r="C82" s="30"/>
      <c r="D82" s="23"/>
      <c r="E82" s="14"/>
      <c r="F82" s="22"/>
      <c r="G82" s="19"/>
      <c r="H82" s="32"/>
      <c r="I82" s="13"/>
      <c r="J82" s="13"/>
      <c r="K82" s="13"/>
      <c r="L82" s="13"/>
      <c r="M82" s="13"/>
    </row>
    <row r="83" spans="1:13" ht="12.75" hidden="1">
      <c r="A83" s="11"/>
      <c r="B83" s="29"/>
      <c r="C83" s="30"/>
      <c r="D83" s="22"/>
      <c r="E83" s="14"/>
      <c r="F83" s="22"/>
      <c r="G83" s="19"/>
      <c r="H83" s="32"/>
      <c r="I83" s="13"/>
      <c r="J83" s="13"/>
      <c r="K83" s="13"/>
      <c r="L83" s="13"/>
      <c r="M83" s="13"/>
    </row>
    <row r="84" spans="1:13" ht="12.75" hidden="1">
      <c r="A84" s="11"/>
      <c r="B84" s="17"/>
      <c r="C84" s="18"/>
      <c r="D84" s="22"/>
      <c r="E84" s="14"/>
      <c r="F84" s="22"/>
      <c r="G84" s="19"/>
      <c r="H84" s="32"/>
      <c r="I84" s="13"/>
      <c r="J84" s="13"/>
      <c r="K84" s="13"/>
      <c r="L84" s="13"/>
      <c r="M84" s="13"/>
    </row>
    <row r="85" spans="1:13" ht="12.75" hidden="1">
      <c r="A85" s="11"/>
      <c r="B85" s="29"/>
      <c r="C85" s="30"/>
      <c r="D85" s="31"/>
      <c r="E85" s="33"/>
      <c r="F85" s="31"/>
      <c r="G85" s="34"/>
      <c r="H85" s="32"/>
      <c r="I85" s="13"/>
      <c r="J85" s="13"/>
      <c r="K85" s="13"/>
      <c r="L85" s="13"/>
      <c r="M85" s="13"/>
    </row>
    <row r="86" spans="1:13" ht="12.75" hidden="1">
      <c r="A86" s="11"/>
      <c r="B86" s="29"/>
      <c r="C86" s="30"/>
      <c r="D86" s="31"/>
      <c r="E86" s="14"/>
      <c r="F86" s="22"/>
      <c r="G86" s="19"/>
      <c r="H86" s="32"/>
      <c r="I86" s="13"/>
      <c r="J86" s="13"/>
      <c r="K86" s="13"/>
      <c r="L86" s="13"/>
      <c r="M86" s="13"/>
    </row>
    <row r="87" spans="1:13" ht="12.75" hidden="1">
      <c r="A87" s="11"/>
      <c r="B87" s="29"/>
      <c r="C87" s="18"/>
      <c r="D87" s="22"/>
      <c r="E87" s="14"/>
      <c r="F87" s="22"/>
      <c r="G87" s="19"/>
      <c r="H87" s="32"/>
      <c r="I87" s="13"/>
      <c r="J87" s="13"/>
      <c r="K87" s="13"/>
      <c r="L87" s="13"/>
      <c r="M87" s="13"/>
    </row>
    <row r="88" spans="1:13" ht="12.75" hidden="1">
      <c r="A88" s="11"/>
      <c r="B88" s="17"/>
      <c r="C88" s="18"/>
      <c r="D88" s="22"/>
      <c r="E88" s="14"/>
      <c r="F88" s="22"/>
      <c r="G88" s="34"/>
      <c r="H88" s="32"/>
      <c r="I88" s="13"/>
      <c r="J88" s="13"/>
      <c r="K88" s="13"/>
      <c r="L88" s="13"/>
      <c r="M88" s="13"/>
    </row>
    <row r="89" spans="1:13" ht="12.75" hidden="1">
      <c r="A89" s="11"/>
      <c r="B89" s="17"/>
      <c r="C89" s="18"/>
      <c r="D89" s="22"/>
      <c r="E89" s="14"/>
      <c r="F89" s="22"/>
      <c r="G89" s="34"/>
      <c r="H89" s="32"/>
      <c r="I89" s="13"/>
      <c r="J89" s="13"/>
      <c r="K89" s="13"/>
      <c r="L89" s="13"/>
      <c r="M89" s="13"/>
    </row>
    <row r="90" spans="1:13" ht="12.75" hidden="1">
      <c r="A90" s="11"/>
      <c r="B90" s="17"/>
      <c r="C90" s="18"/>
      <c r="D90" s="22"/>
      <c r="E90" s="14"/>
      <c r="F90" s="22"/>
      <c r="G90" s="34"/>
      <c r="H90" s="32"/>
      <c r="I90" s="13"/>
      <c r="J90" s="13"/>
      <c r="K90" s="13"/>
      <c r="L90" s="13"/>
      <c r="M90" s="13"/>
    </row>
    <row r="91" spans="1:13" ht="12.75" hidden="1">
      <c r="A91" s="11"/>
      <c r="B91" s="17"/>
      <c r="C91" s="18"/>
      <c r="D91" s="22"/>
      <c r="E91" s="22"/>
      <c r="F91" s="22"/>
      <c r="G91" s="34"/>
      <c r="H91" s="32"/>
      <c r="I91" s="13"/>
      <c r="J91" s="13"/>
      <c r="K91" s="13"/>
      <c r="L91" s="13"/>
      <c r="M91" s="13"/>
    </row>
    <row r="92" spans="1:13" ht="12.75" hidden="1">
      <c r="A92" s="11"/>
      <c r="B92" s="17"/>
      <c r="C92" s="18"/>
      <c r="D92" s="22"/>
      <c r="E92" s="22"/>
      <c r="F92" s="22"/>
      <c r="G92" s="34"/>
      <c r="H92" s="32"/>
      <c r="I92" s="13"/>
      <c r="J92" s="13"/>
      <c r="K92" s="13"/>
      <c r="L92" s="13"/>
      <c r="M92" s="13"/>
    </row>
    <row r="93" spans="1:13" ht="12.75" hidden="1">
      <c r="A93" s="11"/>
      <c r="B93" s="17"/>
      <c r="C93" s="18"/>
      <c r="D93" s="22"/>
      <c r="E93" s="14"/>
      <c r="F93" s="22"/>
      <c r="G93" s="34"/>
      <c r="H93" s="32"/>
      <c r="I93" s="13"/>
      <c r="J93" s="13"/>
      <c r="K93" s="13"/>
      <c r="L93" s="13"/>
      <c r="M93" s="13"/>
    </row>
    <row r="94" spans="1:13" ht="12.75" hidden="1">
      <c r="A94" s="11"/>
      <c r="B94" s="17"/>
      <c r="C94" s="18"/>
      <c r="D94" s="22"/>
      <c r="E94" s="14"/>
      <c r="F94" s="22"/>
      <c r="G94" s="34"/>
      <c r="H94" s="32"/>
      <c r="I94" s="13"/>
      <c r="J94" s="13"/>
      <c r="K94" s="13"/>
      <c r="L94" s="13"/>
      <c r="M94" s="13"/>
    </row>
    <row r="95" spans="1:13" ht="12.75" hidden="1">
      <c r="A95" s="11"/>
      <c r="B95" s="17"/>
      <c r="C95" s="18"/>
      <c r="D95" s="23"/>
      <c r="E95" s="14"/>
      <c r="F95" s="35"/>
      <c r="G95" s="34"/>
      <c r="H95" s="32"/>
      <c r="I95" s="13"/>
      <c r="J95" s="13"/>
      <c r="K95" s="13"/>
      <c r="L95" s="13"/>
      <c r="M95" s="13"/>
    </row>
    <row r="96" spans="1:13" ht="12.75" hidden="1">
      <c r="A96" s="11"/>
      <c r="B96" s="17"/>
      <c r="C96" s="18"/>
      <c r="D96" s="22"/>
      <c r="E96" s="22"/>
      <c r="F96" s="22"/>
      <c r="G96" s="19"/>
      <c r="H96" s="32"/>
      <c r="I96" s="13"/>
      <c r="J96" s="13"/>
      <c r="K96" s="13"/>
      <c r="L96" s="13"/>
      <c r="M96" s="13"/>
    </row>
    <row r="97" spans="1:13" ht="12.75" hidden="1">
      <c r="A97" s="36"/>
      <c r="B97" s="17"/>
      <c r="C97" s="18"/>
      <c r="D97" s="23"/>
      <c r="E97" s="14"/>
      <c r="F97" s="22"/>
      <c r="G97" s="19"/>
      <c r="H97" s="32"/>
      <c r="I97" s="13"/>
      <c r="J97" s="13"/>
      <c r="K97" s="13"/>
      <c r="L97" s="13"/>
      <c r="M97" s="13"/>
    </row>
    <row r="98" spans="1:13" ht="12.75" hidden="1">
      <c r="A98" s="36"/>
      <c r="B98" s="17"/>
      <c r="C98" s="18"/>
      <c r="D98" s="37"/>
      <c r="F98" s="22"/>
      <c r="G98" s="19"/>
      <c r="H98" s="32"/>
      <c r="I98" s="13"/>
      <c r="J98" s="13"/>
      <c r="K98" s="13"/>
      <c r="L98" s="13"/>
      <c r="M98" s="13"/>
    </row>
    <row r="99" spans="1:13" ht="12.75" hidden="1">
      <c r="A99" s="11"/>
      <c r="B99" s="17"/>
      <c r="C99" s="18"/>
      <c r="D99" s="22"/>
      <c r="E99" s="14"/>
      <c r="F99" s="22"/>
      <c r="G99" s="19"/>
      <c r="H99" s="32"/>
      <c r="I99" s="13"/>
      <c r="J99" s="13"/>
      <c r="K99" s="13"/>
      <c r="L99" s="13"/>
      <c r="M99" s="13"/>
    </row>
    <row r="100" spans="1:13" ht="12.75" hidden="1">
      <c r="A100" s="11"/>
      <c r="B100" s="17"/>
      <c r="C100" s="18"/>
      <c r="D100" s="22"/>
      <c r="E100" s="14"/>
      <c r="F100" s="22"/>
      <c r="G100" s="19"/>
      <c r="H100" s="32"/>
      <c r="I100" s="13"/>
      <c r="J100" s="13"/>
      <c r="K100" s="13"/>
      <c r="L100" s="13"/>
      <c r="M100" s="13"/>
    </row>
    <row r="101" spans="1:13" ht="12.75" hidden="1">
      <c r="A101" s="11"/>
      <c r="B101" s="17"/>
      <c r="C101" s="18"/>
      <c r="D101" s="22"/>
      <c r="E101" s="14"/>
      <c r="F101" s="22"/>
      <c r="G101" s="19"/>
      <c r="H101" s="32"/>
      <c r="I101" s="13"/>
      <c r="J101" s="13"/>
      <c r="K101" s="13"/>
      <c r="L101" s="13"/>
      <c r="M101" s="13"/>
    </row>
    <row r="102" spans="1:13" ht="12.75" hidden="1">
      <c r="A102" s="11"/>
      <c r="B102" s="17"/>
      <c r="C102" s="18"/>
      <c r="D102" s="22"/>
      <c r="E102" s="33"/>
      <c r="F102" s="31"/>
      <c r="G102" s="34"/>
      <c r="H102" s="32"/>
      <c r="I102" s="13"/>
      <c r="J102" s="13"/>
      <c r="K102" s="13"/>
      <c r="L102" s="13"/>
      <c r="M102" s="13"/>
    </row>
    <row r="103" spans="1:13" ht="12.75" hidden="1">
      <c r="A103" s="11"/>
      <c r="B103" s="17"/>
      <c r="C103" s="18"/>
      <c r="D103" s="22"/>
      <c r="E103" s="14"/>
      <c r="F103" s="22"/>
      <c r="G103" s="19"/>
      <c r="H103" s="32"/>
      <c r="I103" s="13"/>
      <c r="J103" s="13"/>
      <c r="K103" s="13"/>
      <c r="L103" s="13"/>
      <c r="M103" s="13"/>
    </row>
    <row r="104" spans="1:13" ht="12.75" hidden="1">
      <c r="A104" s="11"/>
      <c r="B104" s="17"/>
      <c r="C104" s="18"/>
      <c r="D104" s="22"/>
      <c r="E104" s="14"/>
      <c r="F104" s="22"/>
      <c r="G104" s="19"/>
      <c r="H104" s="32"/>
      <c r="I104" s="13"/>
      <c r="J104" s="13"/>
      <c r="K104" s="13"/>
      <c r="L104" s="13"/>
      <c r="M104" s="13"/>
    </row>
    <row r="105" spans="1:13" ht="12.75" hidden="1">
      <c r="A105" s="11"/>
      <c r="B105" s="17"/>
      <c r="C105" s="18"/>
      <c r="D105" s="22"/>
      <c r="E105" s="22"/>
      <c r="F105" s="22"/>
      <c r="G105" s="19"/>
      <c r="H105" s="32"/>
      <c r="I105" s="13"/>
      <c r="J105" s="13"/>
      <c r="K105" s="13"/>
      <c r="L105" s="13"/>
      <c r="M105" s="13"/>
    </row>
    <row r="106" spans="1:13" ht="12.75" hidden="1">
      <c r="A106" s="11"/>
      <c r="B106" s="17"/>
      <c r="C106" s="18"/>
      <c r="D106" s="22"/>
      <c r="E106" s="14"/>
      <c r="F106" s="22"/>
      <c r="G106" s="19"/>
      <c r="H106" s="32"/>
      <c r="I106" s="13"/>
      <c r="J106" s="13"/>
      <c r="K106" s="13"/>
      <c r="L106" s="13"/>
      <c r="M106" s="13"/>
    </row>
    <row r="107" spans="1:13" ht="12.75" hidden="1">
      <c r="A107" s="11"/>
      <c r="B107" s="17"/>
      <c r="C107" s="18"/>
      <c r="D107" s="22"/>
      <c r="E107" s="14"/>
      <c r="F107" s="22"/>
      <c r="G107" s="19"/>
      <c r="H107" s="32"/>
      <c r="I107" s="13"/>
      <c r="J107" s="13"/>
      <c r="K107" s="13"/>
      <c r="L107" s="13"/>
      <c r="M107" s="13"/>
    </row>
    <row r="108" spans="1:13" ht="12.75" hidden="1">
      <c r="A108" s="11"/>
      <c r="B108" s="17"/>
      <c r="C108" s="18"/>
      <c r="D108" s="22"/>
      <c r="E108" s="14"/>
      <c r="F108" s="22"/>
      <c r="G108" s="19"/>
      <c r="H108" s="32"/>
      <c r="I108" s="13"/>
      <c r="J108" s="13"/>
      <c r="K108" s="13"/>
      <c r="L108" s="13"/>
      <c r="M108" s="13"/>
    </row>
    <row r="109" spans="1:13" ht="12.75" hidden="1">
      <c r="A109" s="11"/>
      <c r="B109" s="17"/>
      <c r="C109" s="18"/>
      <c r="D109" s="22"/>
      <c r="E109" s="14"/>
      <c r="F109" s="22"/>
      <c r="G109" s="19"/>
      <c r="H109" s="32"/>
      <c r="I109" s="13"/>
      <c r="J109" s="13"/>
      <c r="K109" s="13"/>
      <c r="L109" s="13"/>
      <c r="M109" s="13"/>
    </row>
    <row r="110" spans="1:13" ht="12.75" hidden="1">
      <c r="A110" s="11"/>
      <c r="B110" s="17"/>
      <c r="C110" s="18"/>
      <c r="D110" s="22"/>
      <c r="E110" s="14"/>
      <c r="F110" s="22"/>
      <c r="G110" s="19"/>
      <c r="H110" s="32"/>
      <c r="I110" s="13"/>
      <c r="J110" s="13"/>
      <c r="K110" s="13"/>
      <c r="L110" s="13"/>
      <c r="M110" s="13"/>
    </row>
    <row r="111" spans="1:13" ht="12.75" hidden="1">
      <c r="A111" s="11"/>
      <c r="B111" s="17"/>
      <c r="C111" s="18"/>
      <c r="D111" s="22"/>
      <c r="E111" s="22"/>
      <c r="F111" s="22"/>
      <c r="G111" s="19"/>
      <c r="H111" s="32"/>
      <c r="I111" s="13"/>
      <c r="J111" s="13"/>
      <c r="K111" s="13"/>
      <c r="L111" s="13"/>
      <c r="M111" s="13"/>
    </row>
    <row r="112" spans="1:13" ht="12.75" hidden="1">
      <c r="A112" s="11"/>
      <c r="B112" s="29"/>
      <c r="C112" s="30"/>
      <c r="D112" s="22"/>
      <c r="E112" s="14"/>
      <c r="F112" s="22"/>
      <c r="G112" s="19"/>
      <c r="H112" s="32"/>
      <c r="I112" s="13"/>
      <c r="J112" s="13"/>
      <c r="K112" s="13"/>
      <c r="L112" s="13"/>
      <c r="M112" s="13"/>
    </row>
    <row r="113" spans="1:13" ht="12.75" hidden="1">
      <c r="A113" s="11"/>
      <c r="B113" s="17"/>
      <c r="C113" s="18"/>
      <c r="D113" s="38"/>
      <c r="E113" s="14"/>
      <c r="F113" s="22"/>
      <c r="G113" s="19"/>
      <c r="H113" s="32"/>
      <c r="I113" s="13"/>
      <c r="J113" s="13"/>
      <c r="K113" s="13"/>
      <c r="L113" s="13"/>
      <c r="M113" s="13"/>
    </row>
    <row r="114" spans="1:13" ht="12.75" hidden="1">
      <c r="A114" s="11"/>
      <c r="B114" s="17"/>
      <c r="C114" s="18"/>
      <c r="D114" s="22"/>
      <c r="E114" s="14"/>
      <c r="F114" s="22"/>
      <c r="G114" s="19"/>
      <c r="H114" s="32"/>
      <c r="I114" s="13"/>
      <c r="J114" s="13"/>
      <c r="K114" s="13"/>
      <c r="L114" s="13"/>
      <c r="M114" s="13"/>
    </row>
    <row r="115" spans="1:13" ht="12.75" hidden="1">
      <c r="A115" s="11"/>
      <c r="B115" s="17"/>
      <c r="C115" s="18"/>
      <c r="D115" s="22"/>
      <c r="E115" s="14"/>
      <c r="F115" s="22"/>
      <c r="G115" s="19"/>
      <c r="H115" s="32"/>
      <c r="I115" s="13"/>
      <c r="J115" s="13"/>
      <c r="K115" s="13"/>
      <c r="L115" s="13"/>
      <c r="M115" s="13"/>
    </row>
    <row r="116" spans="1:13" ht="12.75" hidden="1">
      <c r="A116" s="40"/>
      <c r="B116" s="17"/>
      <c r="C116" s="18"/>
      <c r="D116" s="23"/>
      <c r="E116" s="14"/>
      <c r="F116" s="22"/>
      <c r="G116" s="19"/>
      <c r="H116" s="32"/>
      <c r="I116" s="13"/>
      <c r="J116" s="13"/>
      <c r="K116" s="13"/>
      <c r="L116" s="13"/>
      <c r="M116" s="13"/>
    </row>
    <row r="117" spans="1:13" ht="12.75" hidden="1">
      <c r="A117" s="39"/>
      <c r="B117" s="17"/>
      <c r="C117" s="18"/>
      <c r="D117" s="23"/>
      <c r="E117" s="14"/>
      <c r="F117" s="22"/>
      <c r="G117" s="19"/>
      <c r="H117" s="32"/>
      <c r="I117" s="13"/>
      <c r="J117" s="13"/>
      <c r="K117" s="13"/>
      <c r="L117" s="13"/>
      <c r="M117" s="13"/>
    </row>
    <row r="118" spans="1:13" ht="12.75" hidden="1">
      <c r="A118" s="39"/>
      <c r="B118" s="17"/>
      <c r="C118" s="18"/>
      <c r="D118" s="22"/>
      <c r="E118" s="14"/>
      <c r="F118" s="22"/>
      <c r="G118" s="19"/>
      <c r="H118" s="32"/>
      <c r="I118" s="13"/>
      <c r="J118" s="13"/>
      <c r="K118" s="13"/>
      <c r="L118" s="13"/>
      <c r="M118" s="13"/>
    </row>
    <row r="119" spans="1:13" ht="12.75" hidden="1">
      <c r="A119" s="39"/>
      <c r="B119" s="17"/>
      <c r="C119" s="18"/>
      <c r="D119" s="22"/>
      <c r="E119" s="14"/>
      <c r="F119" s="22"/>
      <c r="G119" s="19"/>
      <c r="H119" s="32"/>
      <c r="I119" s="13"/>
      <c r="J119" s="13"/>
      <c r="K119" s="13"/>
      <c r="L119" s="13"/>
      <c r="M119" s="13"/>
    </row>
    <row r="120" spans="1:13" ht="12.75" hidden="1">
      <c r="A120" s="39"/>
      <c r="B120" s="17"/>
      <c r="C120" s="18"/>
      <c r="D120" s="22"/>
      <c r="E120" s="14"/>
      <c r="F120" s="22"/>
      <c r="G120" s="19"/>
      <c r="H120" s="32"/>
      <c r="I120" s="13"/>
      <c r="J120" s="13"/>
      <c r="K120" s="13"/>
      <c r="L120" s="13"/>
      <c r="M120" s="13"/>
    </row>
    <row r="121" spans="1:13" ht="12.75" hidden="1">
      <c r="A121" s="39"/>
      <c r="B121" s="17"/>
      <c r="C121" s="18"/>
      <c r="D121" s="22"/>
      <c r="E121" s="14"/>
      <c r="F121" s="22"/>
      <c r="G121" s="19"/>
      <c r="H121" s="32"/>
      <c r="I121" s="13"/>
      <c r="J121" s="13"/>
      <c r="K121" s="13"/>
      <c r="L121" s="13"/>
      <c r="M121" s="13"/>
    </row>
    <row r="122" spans="1:13" ht="12.75" hidden="1">
      <c r="A122" s="36"/>
      <c r="B122" s="17"/>
      <c r="C122" s="18"/>
      <c r="D122" s="23"/>
      <c r="E122" s="14"/>
      <c r="F122" s="22"/>
      <c r="G122" s="19"/>
      <c r="H122" s="32"/>
      <c r="I122" s="13"/>
      <c r="J122" s="13"/>
      <c r="K122" s="13"/>
      <c r="L122" s="13"/>
      <c r="M122" s="13"/>
    </row>
    <row r="123" spans="1:13" ht="12.75" hidden="1">
      <c r="A123" s="36"/>
      <c r="B123" s="17"/>
      <c r="C123" s="18"/>
      <c r="D123" s="23"/>
      <c r="E123" s="14"/>
      <c r="F123" s="22"/>
      <c r="G123" s="19"/>
      <c r="H123" s="32"/>
      <c r="I123" s="13"/>
      <c r="J123" s="13"/>
      <c r="K123" s="13"/>
      <c r="L123" s="13"/>
      <c r="M123" s="13"/>
    </row>
    <row r="124" spans="1:13" ht="12.75" hidden="1">
      <c r="A124" s="39"/>
      <c r="B124" s="17"/>
      <c r="C124" s="18"/>
      <c r="D124" s="23"/>
      <c r="E124" s="14"/>
      <c r="F124" s="22"/>
      <c r="G124" s="19"/>
      <c r="H124" s="32"/>
      <c r="I124" s="13"/>
      <c r="J124" s="13"/>
      <c r="K124" s="13"/>
      <c r="L124" s="13"/>
      <c r="M124" s="13"/>
    </row>
    <row r="125" spans="1:13" ht="12.75" hidden="1">
      <c r="A125" s="39"/>
      <c r="B125" s="17"/>
      <c r="C125" s="18"/>
      <c r="D125" s="22"/>
      <c r="E125" s="14"/>
      <c r="F125" s="22"/>
      <c r="G125" s="19"/>
      <c r="H125" s="32"/>
      <c r="I125" s="13"/>
      <c r="J125" s="13"/>
      <c r="K125" s="13"/>
      <c r="L125" s="13"/>
      <c r="M125" s="13"/>
    </row>
    <row r="126" spans="1:13" ht="12.75" hidden="1">
      <c r="A126" s="40"/>
      <c r="B126" s="17"/>
      <c r="C126" s="18"/>
      <c r="D126" s="22"/>
      <c r="E126" s="14"/>
      <c r="F126" s="22"/>
      <c r="G126" s="19"/>
      <c r="H126" s="32"/>
      <c r="I126" s="13"/>
      <c r="J126" s="13"/>
      <c r="K126" s="13"/>
      <c r="L126" s="13"/>
      <c r="M126" s="13"/>
    </row>
    <row r="127" spans="1:13" ht="12.75" hidden="1">
      <c r="A127" s="39"/>
      <c r="B127" s="17"/>
      <c r="C127" s="18"/>
      <c r="D127" s="22"/>
      <c r="E127" s="14"/>
      <c r="F127" s="22"/>
      <c r="G127" s="19"/>
      <c r="H127" s="32"/>
      <c r="I127" s="13"/>
      <c r="J127" s="13"/>
      <c r="K127" s="13"/>
      <c r="L127" s="13"/>
      <c r="M127" s="13"/>
    </row>
    <row r="128" spans="1:13" ht="12.75" hidden="1">
      <c r="A128" s="40"/>
      <c r="B128" s="17"/>
      <c r="C128" s="18"/>
      <c r="D128" s="22"/>
      <c r="E128" s="14"/>
      <c r="F128" s="22"/>
      <c r="G128" s="19"/>
      <c r="H128" s="32"/>
      <c r="I128" s="13"/>
      <c r="J128" s="13"/>
      <c r="K128" s="13"/>
      <c r="L128" s="13"/>
      <c r="M128" s="13"/>
    </row>
    <row r="129" spans="1:13" ht="12.75" hidden="1">
      <c r="A129" s="40"/>
      <c r="B129" s="17"/>
      <c r="C129" s="18"/>
      <c r="D129" s="22"/>
      <c r="E129" s="14"/>
      <c r="F129" s="22"/>
      <c r="G129" s="19"/>
      <c r="H129" s="32"/>
      <c r="I129" s="13"/>
      <c r="J129" s="13"/>
      <c r="K129" s="13"/>
      <c r="L129" s="13"/>
      <c r="M129" s="13"/>
    </row>
    <row r="130" spans="1:13" ht="12.75" hidden="1">
      <c r="A130" s="40"/>
      <c r="B130" s="17"/>
      <c r="C130" s="18"/>
      <c r="D130" s="22"/>
      <c r="E130" s="14"/>
      <c r="F130" s="22"/>
      <c r="G130" s="19"/>
      <c r="H130" s="32"/>
      <c r="I130" s="13"/>
      <c r="J130" s="13"/>
      <c r="K130" s="13"/>
      <c r="L130" s="13"/>
      <c r="M130" s="13"/>
    </row>
    <row r="131" spans="1:13" ht="12.75" hidden="1">
      <c r="A131" s="40"/>
      <c r="B131" s="17"/>
      <c r="C131" s="18"/>
      <c r="D131" s="22"/>
      <c r="E131" s="14"/>
      <c r="F131" s="22"/>
      <c r="G131" s="19"/>
      <c r="H131" s="32"/>
      <c r="I131" s="13"/>
      <c r="J131" s="13"/>
      <c r="K131" s="13"/>
      <c r="L131" s="13"/>
      <c r="M131" s="13"/>
    </row>
    <row r="132" spans="1:13" ht="12.75" hidden="1">
      <c r="A132" s="40"/>
      <c r="B132" s="17"/>
      <c r="C132" s="18"/>
      <c r="D132" s="22"/>
      <c r="E132" s="14"/>
      <c r="F132" s="22"/>
      <c r="G132" s="19"/>
      <c r="H132" s="15"/>
      <c r="I132" s="13"/>
      <c r="J132" s="13"/>
      <c r="K132" s="13"/>
      <c r="L132" s="13"/>
      <c r="M132" s="13"/>
    </row>
    <row r="133" spans="1:13" ht="12.75" hidden="1">
      <c r="A133" s="40"/>
      <c r="B133" s="17"/>
      <c r="C133" s="18"/>
      <c r="D133" s="22"/>
      <c r="E133" s="22"/>
      <c r="F133" s="22"/>
      <c r="G133" s="19"/>
      <c r="H133" s="32"/>
      <c r="I133" s="13"/>
      <c r="J133" s="13"/>
      <c r="K133" s="13"/>
      <c r="L133" s="13"/>
      <c r="M133" s="13"/>
    </row>
    <row r="134" spans="1:13" ht="12.75" hidden="1">
      <c r="A134" s="40"/>
      <c r="B134" s="17"/>
      <c r="C134" s="18"/>
      <c r="D134" s="22"/>
      <c r="E134" s="14"/>
      <c r="F134" s="22"/>
      <c r="G134" s="19"/>
      <c r="H134" s="32"/>
      <c r="I134" s="13"/>
      <c r="J134" s="13"/>
      <c r="K134" s="13"/>
      <c r="L134" s="13"/>
      <c r="M134" s="13"/>
    </row>
    <row r="135" spans="1:13" ht="12.75" hidden="1">
      <c r="A135" s="40"/>
      <c r="B135" s="17"/>
      <c r="C135" s="18"/>
      <c r="D135" s="22"/>
      <c r="E135" s="14"/>
      <c r="F135" s="22"/>
      <c r="G135" s="19"/>
      <c r="H135" s="32"/>
      <c r="I135" s="13"/>
      <c r="J135" s="13"/>
      <c r="K135" s="13"/>
      <c r="L135" s="13"/>
      <c r="M135" s="13"/>
    </row>
    <row r="136" spans="1:13" ht="12.75" hidden="1">
      <c r="A136" s="40"/>
      <c r="B136" s="17"/>
      <c r="C136" s="18"/>
      <c r="D136" s="22"/>
      <c r="E136" s="14"/>
      <c r="F136" s="22"/>
      <c r="G136" s="19"/>
      <c r="H136" s="32"/>
      <c r="I136" s="13"/>
      <c r="J136" s="13"/>
      <c r="K136" s="13"/>
      <c r="L136" s="13"/>
      <c r="M136" s="13"/>
    </row>
    <row r="137" spans="1:13" ht="12.75" hidden="1">
      <c r="A137" s="40"/>
      <c r="B137" s="17"/>
      <c r="C137" s="18"/>
      <c r="D137" s="22"/>
      <c r="E137" s="14"/>
      <c r="F137" s="22"/>
      <c r="G137" s="19"/>
      <c r="H137" s="32"/>
      <c r="I137" s="13"/>
      <c r="J137" s="13"/>
      <c r="K137" s="13"/>
      <c r="L137" s="13"/>
      <c r="M137" s="13"/>
    </row>
    <row r="138" spans="1:13" ht="12.75" hidden="1">
      <c r="A138" s="40"/>
      <c r="B138" s="17"/>
      <c r="C138" s="18"/>
      <c r="D138" s="22"/>
      <c r="E138" s="14"/>
      <c r="F138" s="22"/>
      <c r="G138" s="19"/>
      <c r="H138" s="32"/>
      <c r="I138" s="13"/>
      <c r="J138" s="13"/>
      <c r="K138" s="13"/>
      <c r="L138" s="13"/>
      <c r="M138" s="13"/>
    </row>
    <row r="139" spans="1:13" ht="12.75" hidden="1">
      <c r="A139" s="40"/>
      <c r="B139" s="17"/>
      <c r="C139" s="18"/>
      <c r="D139" s="22"/>
      <c r="E139" s="14"/>
      <c r="F139" s="22"/>
      <c r="G139" s="19"/>
      <c r="H139" s="32"/>
      <c r="I139" s="13"/>
      <c r="J139" s="13"/>
      <c r="K139" s="13"/>
      <c r="L139" s="13"/>
      <c r="M139" s="13"/>
    </row>
    <row r="140" spans="1:13" ht="12.75" hidden="1">
      <c r="A140" s="40"/>
      <c r="B140" s="17"/>
      <c r="C140" s="18"/>
      <c r="D140" s="22"/>
      <c r="E140" s="14"/>
      <c r="F140" s="22"/>
      <c r="G140" s="19"/>
      <c r="H140" s="32"/>
      <c r="I140" s="13"/>
      <c r="J140" s="13"/>
      <c r="K140" s="13"/>
      <c r="L140" s="13"/>
      <c r="M140" s="13"/>
    </row>
    <row r="141" spans="1:13" ht="12.75" hidden="1">
      <c r="A141" s="40"/>
      <c r="B141" s="17"/>
      <c r="C141" s="18"/>
      <c r="D141" s="22"/>
      <c r="E141" s="14"/>
      <c r="F141" s="22"/>
      <c r="G141" s="19"/>
      <c r="H141" s="32"/>
      <c r="I141" s="13"/>
      <c r="J141" s="13"/>
      <c r="K141" s="13"/>
      <c r="L141" s="13"/>
      <c r="M141" s="13"/>
    </row>
    <row r="142" spans="1:13" ht="12.75" hidden="1">
      <c r="A142" s="40"/>
      <c r="B142" s="17"/>
      <c r="C142" s="18"/>
      <c r="D142" s="22"/>
      <c r="E142" s="14"/>
      <c r="F142" s="22"/>
      <c r="G142" s="19"/>
      <c r="H142" s="32"/>
      <c r="I142" s="13"/>
      <c r="J142" s="13"/>
      <c r="K142" s="13"/>
      <c r="L142" s="13"/>
      <c r="M142" s="13"/>
    </row>
    <row r="143" spans="1:13" ht="12.75" hidden="1">
      <c r="A143" s="40"/>
      <c r="B143" s="29"/>
      <c r="C143" s="30"/>
      <c r="D143" s="31"/>
      <c r="E143" s="33"/>
      <c r="F143" s="31"/>
      <c r="G143" s="34"/>
      <c r="H143" s="32"/>
      <c r="I143" s="13"/>
      <c r="J143" s="13"/>
      <c r="K143" s="13"/>
      <c r="L143" s="13"/>
      <c r="M143" s="13"/>
    </row>
    <row r="144" spans="1:13" ht="12.75" hidden="1">
      <c r="A144" s="40"/>
      <c r="B144" s="17"/>
      <c r="C144" s="18"/>
      <c r="D144" s="23"/>
      <c r="E144" s="14"/>
      <c r="F144" s="22"/>
      <c r="G144" s="19"/>
      <c r="H144" s="32"/>
      <c r="I144" s="13"/>
      <c r="J144" s="13"/>
      <c r="K144" s="13"/>
      <c r="L144" s="13"/>
      <c r="M144" s="13"/>
    </row>
    <row r="145" spans="1:13" ht="12.75" hidden="1">
      <c r="A145" s="40"/>
      <c r="B145" s="17"/>
      <c r="C145" s="18"/>
      <c r="D145" s="22"/>
      <c r="E145" s="14"/>
      <c r="F145" s="22"/>
      <c r="G145" s="19"/>
      <c r="H145" s="32"/>
      <c r="I145" s="13"/>
      <c r="J145" s="13"/>
      <c r="K145" s="13"/>
      <c r="L145" s="13"/>
      <c r="M145" s="13"/>
    </row>
    <row r="146" spans="1:13" ht="12.75" hidden="1">
      <c r="A146" s="40"/>
      <c r="B146" s="17"/>
      <c r="C146" s="18"/>
      <c r="D146" s="22"/>
      <c r="E146" s="14"/>
      <c r="F146" s="22"/>
      <c r="G146" s="19"/>
      <c r="H146" s="32"/>
      <c r="I146" s="13"/>
      <c r="J146" s="13"/>
      <c r="K146" s="13"/>
      <c r="L146" s="13"/>
      <c r="M146" s="13"/>
    </row>
    <row r="147" spans="1:13" ht="12.75" hidden="1">
      <c r="A147" s="40"/>
      <c r="B147" s="17"/>
      <c r="C147" s="18"/>
      <c r="D147" s="23"/>
      <c r="E147" s="14"/>
      <c r="F147" s="22"/>
      <c r="G147" s="19"/>
      <c r="H147" s="32"/>
      <c r="I147" s="13"/>
      <c r="J147" s="13"/>
      <c r="K147" s="13"/>
      <c r="L147" s="13"/>
      <c r="M147" s="13"/>
    </row>
    <row r="148" spans="1:13" ht="12.75" hidden="1">
      <c r="A148" s="40"/>
      <c r="B148" s="17"/>
      <c r="C148" s="18"/>
      <c r="D148" s="23"/>
      <c r="E148" s="14"/>
      <c r="F148" s="22"/>
      <c r="G148" s="19"/>
      <c r="H148" s="32"/>
      <c r="I148" s="13"/>
      <c r="J148" s="13"/>
      <c r="K148" s="13"/>
      <c r="L148" s="13"/>
      <c r="M148" s="13"/>
    </row>
    <row r="149" spans="1:13" ht="12.75" hidden="1">
      <c r="A149" s="40"/>
      <c r="B149" s="17"/>
      <c r="C149" s="18"/>
      <c r="D149" s="22"/>
      <c r="E149" s="14"/>
      <c r="F149" s="22"/>
      <c r="G149" s="19"/>
      <c r="H149" s="32"/>
      <c r="I149" s="13"/>
      <c r="J149" s="13"/>
      <c r="K149" s="13"/>
      <c r="L149" s="13"/>
      <c r="M149" s="13"/>
    </row>
    <row r="150" spans="1:13" ht="12.75" hidden="1">
      <c r="A150" s="40"/>
      <c r="B150" s="17"/>
      <c r="C150" s="18"/>
      <c r="D150" s="22"/>
      <c r="E150" s="14"/>
      <c r="F150" s="22"/>
      <c r="G150" s="19"/>
      <c r="H150" s="32"/>
      <c r="I150" s="13"/>
      <c r="J150" s="13"/>
      <c r="K150" s="13"/>
      <c r="L150" s="13"/>
      <c r="M150" s="13"/>
    </row>
    <row r="151" spans="1:13" ht="12.75" hidden="1">
      <c r="A151" s="40"/>
      <c r="B151" s="17"/>
      <c r="C151" s="18"/>
      <c r="D151" s="22"/>
      <c r="E151" s="14"/>
      <c r="F151" s="22"/>
      <c r="G151" s="19"/>
      <c r="H151" s="32"/>
      <c r="I151" s="13"/>
      <c r="J151" s="13"/>
      <c r="K151" s="13"/>
      <c r="L151" s="13"/>
      <c r="M151" s="13"/>
    </row>
    <row r="152" spans="1:13" ht="12.75" hidden="1">
      <c r="A152" s="40"/>
      <c r="B152" s="17"/>
      <c r="C152" s="18"/>
      <c r="D152" s="22"/>
      <c r="E152" s="14"/>
      <c r="F152" s="22"/>
      <c r="G152" s="19"/>
      <c r="H152" s="41"/>
      <c r="I152" s="13"/>
      <c r="J152" s="13"/>
      <c r="K152" s="13"/>
      <c r="L152" s="13"/>
      <c r="M152" s="13"/>
    </row>
    <row r="153" spans="1:13" ht="12.75" hidden="1">
      <c r="A153" s="40"/>
      <c r="B153" s="17"/>
      <c r="C153" s="18"/>
      <c r="D153" s="22"/>
      <c r="E153" s="14"/>
      <c r="F153" s="22"/>
      <c r="G153" s="19"/>
      <c r="H153" s="41"/>
      <c r="I153" s="13"/>
      <c r="J153" s="13"/>
      <c r="K153" s="13"/>
      <c r="L153" s="13"/>
      <c r="M153" s="13"/>
    </row>
    <row r="154" spans="1:13" s="45" customFormat="1" ht="12.75" hidden="1">
      <c r="A154" s="46"/>
      <c r="B154" s="47"/>
      <c r="C154" s="47"/>
      <c r="D154" s="48"/>
      <c r="E154" s="49"/>
      <c r="F154" s="48"/>
      <c r="G154" s="50"/>
      <c r="H154" s="43"/>
      <c r="I154" s="13"/>
      <c r="J154" s="44"/>
      <c r="K154" s="13"/>
      <c r="L154" s="44"/>
      <c r="M154" s="44"/>
    </row>
    <row r="155" spans="1:13" ht="12.75" hidden="1">
      <c r="A155" s="39"/>
      <c r="B155" s="17"/>
      <c r="C155" s="18"/>
      <c r="D155" s="22"/>
      <c r="E155" s="14"/>
      <c r="F155" s="22"/>
      <c r="G155" s="19"/>
      <c r="H155" s="41"/>
      <c r="I155" s="13"/>
      <c r="J155" s="13"/>
      <c r="K155" s="13"/>
      <c r="L155" s="13"/>
      <c r="M155" s="13"/>
    </row>
    <row r="156" spans="1:13" ht="12.75" hidden="1">
      <c r="A156" s="39"/>
      <c r="B156" s="17"/>
      <c r="C156" s="18"/>
      <c r="D156" s="22"/>
      <c r="E156" s="14"/>
      <c r="F156" s="22"/>
      <c r="G156" s="19"/>
      <c r="H156" s="41"/>
      <c r="I156" s="13"/>
      <c r="J156" s="13"/>
      <c r="K156" s="13"/>
      <c r="L156" s="13"/>
      <c r="M156" s="13"/>
    </row>
    <row r="157" spans="1:13" ht="12.75" hidden="1">
      <c r="A157" s="39"/>
      <c r="B157" s="17"/>
      <c r="C157" s="18"/>
      <c r="D157" s="22"/>
      <c r="E157" s="14"/>
      <c r="F157" s="22"/>
      <c r="G157" s="19"/>
      <c r="H157" s="41"/>
      <c r="I157" s="13"/>
      <c r="J157" s="13"/>
      <c r="K157" s="13"/>
      <c r="L157" s="13"/>
      <c r="M157" s="13"/>
    </row>
    <row r="158" spans="1:13" ht="12.75" hidden="1">
      <c r="A158" s="39"/>
      <c r="B158" s="17"/>
      <c r="C158" s="18"/>
      <c r="D158" s="22"/>
      <c r="E158" s="14"/>
      <c r="F158" s="22"/>
      <c r="G158" s="19"/>
      <c r="H158" s="41"/>
      <c r="I158" s="13"/>
      <c r="J158" s="13"/>
      <c r="K158" s="13"/>
      <c r="L158" s="13"/>
      <c r="M158" s="13"/>
    </row>
    <row r="159" spans="1:13" ht="12.75" hidden="1">
      <c r="A159" s="39"/>
      <c r="B159" s="17"/>
      <c r="C159" s="18"/>
      <c r="D159" s="22"/>
      <c r="E159" s="14"/>
      <c r="F159" s="22"/>
      <c r="G159" s="19"/>
      <c r="H159" s="41"/>
      <c r="I159" s="13"/>
      <c r="J159" s="13"/>
      <c r="K159" s="13"/>
      <c r="L159" s="13"/>
      <c r="M159" s="13"/>
    </row>
    <row r="160" spans="1:13" ht="12.75" hidden="1">
      <c r="A160" s="39"/>
      <c r="B160" s="17"/>
      <c r="C160" s="18"/>
      <c r="D160" s="22"/>
      <c r="E160" s="14"/>
      <c r="F160" s="22"/>
      <c r="G160" s="19"/>
      <c r="H160" s="41"/>
      <c r="I160" s="13"/>
      <c r="J160" s="13"/>
      <c r="K160" s="13"/>
      <c r="L160" s="13"/>
      <c r="M160" s="13"/>
    </row>
    <row r="161" spans="1:13" ht="12.75" hidden="1">
      <c r="A161" s="40"/>
      <c r="B161" s="17"/>
      <c r="C161" s="18"/>
      <c r="D161" s="22"/>
      <c r="E161" s="23"/>
      <c r="F161" s="22"/>
      <c r="G161" s="19"/>
      <c r="H161" s="41"/>
      <c r="I161" s="13"/>
      <c r="J161" s="13"/>
      <c r="K161" s="13"/>
      <c r="L161" s="13"/>
      <c r="M161" s="13"/>
    </row>
    <row r="162" spans="1:13" ht="12.75" hidden="1">
      <c r="A162" s="40"/>
      <c r="B162" s="17"/>
      <c r="C162" s="18"/>
      <c r="D162" s="22"/>
      <c r="E162" s="14"/>
      <c r="F162" s="22"/>
      <c r="G162" s="19"/>
      <c r="H162" s="21"/>
      <c r="I162" s="13"/>
      <c r="J162" s="13"/>
      <c r="K162" s="13"/>
      <c r="L162" s="13"/>
      <c r="M162" s="13"/>
    </row>
    <row r="163" spans="1:13" ht="12.75" hidden="1">
      <c r="A163" s="40"/>
      <c r="B163" s="17"/>
      <c r="C163" s="18"/>
      <c r="D163" s="22"/>
      <c r="E163" s="14"/>
      <c r="F163" s="22"/>
      <c r="G163" s="19"/>
      <c r="H163" s="41"/>
      <c r="I163" s="13"/>
      <c r="J163" s="13"/>
      <c r="K163" s="13"/>
      <c r="L163" s="13"/>
      <c r="M163" s="13"/>
    </row>
    <row r="164" spans="1:13" s="45" customFormat="1" ht="12.75" hidden="1">
      <c r="A164" s="46"/>
      <c r="B164" s="47"/>
      <c r="C164" s="47"/>
      <c r="D164" s="48"/>
      <c r="E164" s="49"/>
      <c r="F164" s="48"/>
      <c r="G164" s="50"/>
      <c r="H164" s="43"/>
      <c r="I164" s="13"/>
      <c r="J164" s="44"/>
      <c r="K164" s="13"/>
      <c r="L164" s="44"/>
      <c r="M164" s="44"/>
    </row>
    <row r="165" spans="1:13" ht="12.75" hidden="1">
      <c r="A165" s="40"/>
      <c r="B165" s="17"/>
      <c r="C165" s="18"/>
      <c r="D165" s="22"/>
      <c r="E165" s="14"/>
      <c r="F165" s="22"/>
      <c r="G165" s="19"/>
      <c r="H165" s="41"/>
      <c r="I165" s="13"/>
      <c r="J165" s="13"/>
      <c r="K165" s="13"/>
      <c r="L165" s="13"/>
      <c r="M165" s="13"/>
    </row>
    <row r="166" spans="1:13" ht="12.75" hidden="1">
      <c r="A166" s="40"/>
      <c r="B166" s="17"/>
      <c r="C166" s="18"/>
      <c r="D166" s="22"/>
      <c r="E166" s="14"/>
      <c r="F166" s="22"/>
      <c r="G166" s="19"/>
      <c r="H166" s="41"/>
      <c r="I166" s="13"/>
      <c r="J166" s="13"/>
      <c r="K166" s="13"/>
      <c r="L166" s="13"/>
      <c r="M166" s="13"/>
    </row>
    <row r="167" spans="1:13" ht="12.75" hidden="1">
      <c r="A167" s="40"/>
      <c r="B167" s="17"/>
      <c r="C167" s="18"/>
      <c r="D167" s="22"/>
      <c r="E167" s="14"/>
      <c r="F167" s="22"/>
      <c r="G167" s="19"/>
      <c r="H167" s="41"/>
      <c r="I167" s="13"/>
      <c r="J167" s="13"/>
      <c r="K167" s="13"/>
      <c r="L167" s="13"/>
      <c r="M167" s="13"/>
    </row>
    <row r="168" spans="1:13" ht="12.75" hidden="1">
      <c r="A168" s="40"/>
      <c r="B168" s="17"/>
      <c r="C168" s="18"/>
      <c r="D168" s="22"/>
      <c r="E168" s="14"/>
      <c r="F168" s="22"/>
      <c r="G168" s="19"/>
      <c r="H168" s="41"/>
      <c r="I168" s="13"/>
      <c r="J168" s="13"/>
      <c r="K168" s="13"/>
      <c r="L168" s="13"/>
      <c r="M168" s="13"/>
    </row>
    <row r="169" spans="1:13" ht="12.75" hidden="1">
      <c r="A169" s="40"/>
      <c r="B169" s="17"/>
      <c r="C169" s="18"/>
      <c r="D169" s="22"/>
      <c r="E169" s="14"/>
      <c r="F169" s="22"/>
      <c r="G169" s="19"/>
      <c r="H169" s="41"/>
      <c r="I169" s="13"/>
      <c r="J169" s="13"/>
      <c r="K169" s="13"/>
      <c r="L169" s="13"/>
      <c r="M169" s="13"/>
    </row>
    <row r="170" spans="1:13" ht="12.75" hidden="1">
      <c r="A170" s="40"/>
      <c r="B170" s="17"/>
      <c r="C170" s="30"/>
      <c r="D170" s="31"/>
      <c r="E170" s="33"/>
      <c r="F170" s="31"/>
      <c r="G170" s="34"/>
      <c r="H170" s="41"/>
      <c r="I170" s="13"/>
      <c r="J170" s="13"/>
      <c r="K170" s="13"/>
      <c r="L170" s="13"/>
      <c r="M170" s="13"/>
    </row>
    <row r="171" spans="1:13" ht="12.75" hidden="1">
      <c r="A171" s="40"/>
      <c r="B171" s="17"/>
      <c r="C171" s="18"/>
      <c r="D171" s="22"/>
      <c r="E171" s="14"/>
      <c r="F171" s="22"/>
      <c r="G171" s="19"/>
      <c r="H171" s="41"/>
      <c r="I171" s="13"/>
      <c r="J171" s="13"/>
      <c r="K171" s="13"/>
      <c r="L171" s="13"/>
      <c r="M171" s="13"/>
    </row>
    <row r="172" spans="1:13" ht="12.75" hidden="1">
      <c r="A172" s="40"/>
      <c r="B172" s="17"/>
      <c r="C172" s="18"/>
      <c r="D172" s="22"/>
      <c r="E172" s="14"/>
      <c r="F172" s="22"/>
      <c r="G172" s="19"/>
      <c r="H172" s="21"/>
      <c r="I172" s="13"/>
      <c r="J172" s="13"/>
      <c r="K172" s="13"/>
      <c r="L172" s="13"/>
      <c r="M172" s="13"/>
    </row>
    <row r="173" spans="1:13" ht="12.75" hidden="1">
      <c r="A173" s="40"/>
      <c r="B173" s="17"/>
      <c r="C173" s="18"/>
      <c r="D173" s="22"/>
      <c r="E173" s="14"/>
      <c r="F173" s="22"/>
      <c r="G173" s="19"/>
      <c r="H173" s="41"/>
      <c r="I173" s="13"/>
      <c r="J173" s="13"/>
      <c r="K173" s="13"/>
      <c r="L173" s="13"/>
      <c r="M173" s="13"/>
    </row>
    <row r="174" spans="1:13" ht="12.75" hidden="1">
      <c r="A174" s="40"/>
      <c r="B174" s="29"/>
      <c r="C174" s="18"/>
      <c r="D174" s="22"/>
      <c r="E174" s="14"/>
      <c r="F174" s="22"/>
      <c r="G174" s="19"/>
      <c r="H174" s="41"/>
      <c r="I174" s="13"/>
      <c r="J174" s="13"/>
      <c r="K174" s="13"/>
      <c r="L174" s="13"/>
      <c r="M174" s="13"/>
    </row>
    <row r="175" spans="1:13" ht="12.75" hidden="1">
      <c r="A175" s="40"/>
      <c r="B175" s="17"/>
      <c r="C175" s="18"/>
      <c r="D175" s="22"/>
      <c r="E175" s="14"/>
      <c r="F175" s="22"/>
      <c r="G175" s="19"/>
      <c r="H175" s="41"/>
      <c r="I175" s="13"/>
      <c r="J175" s="13"/>
      <c r="K175" s="13"/>
      <c r="L175" s="13"/>
      <c r="M175" s="13"/>
    </row>
    <row r="176" spans="1:13" ht="12.75" hidden="1">
      <c r="A176" s="40"/>
      <c r="B176" s="17"/>
      <c r="C176" s="18"/>
      <c r="D176" s="22"/>
      <c r="E176" s="14"/>
      <c r="F176" s="22"/>
      <c r="G176" s="19"/>
      <c r="H176" s="41"/>
      <c r="I176" s="13"/>
      <c r="J176" s="13"/>
      <c r="K176" s="13"/>
      <c r="L176" s="13"/>
      <c r="M176" s="13"/>
    </row>
    <row r="177" spans="1:13" ht="12.75" hidden="1">
      <c r="A177" s="40"/>
      <c r="B177" s="17"/>
      <c r="C177" s="18"/>
      <c r="D177" s="22"/>
      <c r="E177" s="14"/>
      <c r="F177" s="22"/>
      <c r="G177" s="19"/>
      <c r="H177" s="41"/>
      <c r="I177" s="13"/>
      <c r="J177" s="13"/>
      <c r="K177" s="13"/>
      <c r="L177" s="13"/>
      <c r="M177" s="13"/>
    </row>
    <row r="178" spans="1:13" ht="12.75" hidden="1">
      <c r="A178" s="40"/>
      <c r="B178" s="17"/>
      <c r="C178" s="18"/>
      <c r="D178" s="22"/>
      <c r="E178" s="14"/>
      <c r="F178" s="22"/>
      <c r="G178" s="19"/>
      <c r="H178" s="41"/>
      <c r="I178" s="13"/>
      <c r="J178" s="13"/>
      <c r="K178" s="13"/>
      <c r="L178" s="13"/>
      <c r="M178" s="13"/>
    </row>
    <row r="179" spans="1:13" ht="12.75" hidden="1">
      <c r="A179" s="40"/>
      <c r="B179" s="17"/>
      <c r="C179" s="18"/>
      <c r="D179" s="22"/>
      <c r="E179" s="14"/>
      <c r="F179" s="22"/>
      <c r="G179" s="19"/>
      <c r="H179" s="41"/>
      <c r="I179" s="13"/>
      <c r="J179" s="13"/>
      <c r="K179" s="13"/>
      <c r="L179" s="13"/>
      <c r="M179" s="13"/>
    </row>
    <row r="180" spans="1:13" ht="12.75" hidden="1">
      <c r="A180" s="40"/>
      <c r="B180" s="17"/>
      <c r="C180" s="18"/>
      <c r="D180" s="22"/>
      <c r="E180" s="14"/>
      <c r="F180" s="22"/>
      <c r="G180" s="19"/>
      <c r="H180" s="41"/>
      <c r="I180" s="13"/>
      <c r="J180" s="13"/>
      <c r="K180" s="13"/>
      <c r="L180" s="13"/>
      <c r="M180" s="13"/>
    </row>
    <row r="181" spans="1:13" ht="12.75" hidden="1">
      <c r="A181" s="40"/>
      <c r="B181" s="17"/>
      <c r="C181" s="18"/>
      <c r="D181" s="22"/>
      <c r="E181" s="14"/>
      <c r="F181" s="22"/>
      <c r="G181" s="19"/>
      <c r="H181" s="41"/>
      <c r="I181" s="13"/>
      <c r="J181" s="13"/>
      <c r="K181" s="13"/>
      <c r="L181" s="13"/>
      <c r="M181" s="13"/>
    </row>
    <row r="182" spans="1:13" ht="12.75" hidden="1">
      <c r="A182" s="40"/>
      <c r="B182" s="17"/>
      <c r="C182" s="18"/>
      <c r="D182" s="23"/>
      <c r="E182" s="14"/>
      <c r="F182" s="22"/>
      <c r="G182" s="19"/>
      <c r="H182" s="41"/>
      <c r="I182" s="13"/>
      <c r="J182" s="13"/>
      <c r="K182" s="13"/>
      <c r="L182" s="13"/>
      <c r="M182" s="13"/>
    </row>
    <row r="183" spans="1:13" ht="12.75" hidden="1">
      <c r="A183" s="40"/>
      <c r="B183" s="17"/>
      <c r="C183" s="18"/>
      <c r="D183" s="23"/>
      <c r="E183" s="14"/>
      <c r="F183" s="22"/>
      <c r="G183" s="19"/>
      <c r="H183" s="41"/>
      <c r="I183" s="13"/>
      <c r="J183" s="13"/>
      <c r="K183" s="13"/>
      <c r="L183" s="13"/>
      <c r="M183" s="13"/>
    </row>
    <row r="184" spans="1:13" ht="12.75" hidden="1">
      <c r="A184" s="40"/>
      <c r="B184" s="17"/>
      <c r="C184" s="18"/>
      <c r="D184" s="22"/>
      <c r="E184" s="14"/>
      <c r="F184" s="22"/>
      <c r="G184" s="19"/>
      <c r="H184" s="42"/>
      <c r="I184" s="13"/>
      <c r="J184" s="13"/>
      <c r="K184" s="13"/>
      <c r="L184" s="13"/>
      <c r="M184" s="13"/>
    </row>
    <row r="185" spans="1:13" ht="12.75" hidden="1">
      <c r="A185" s="40"/>
      <c r="B185" s="17"/>
      <c r="C185" s="18"/>
      <c r="D185" s="22"/>
      <c r="E185" s="14"/>
      <c r="F185" s="22"/>
      <c r="G185" s="19"/>
      <c r="H185" s="41"/>
      <c r="I185" s="13"/>
      <c r="J185" s="13"/>
      <c r="K185" s="13"/>
      <c r="L185" s="13"/>
      <c r="M185" s="13"/>
    </row>
    <row r="186" spans="1:13" ht="12.75" hidden="1">
      <c r="A186" s="40"/>
      <c r="B186" s="17"/>
      <c r="C186" s="18"/>
      <c r="D186" s="22"/>
      <c r="E186" s="14"/>
      <c r="F186" s="22"/>
      <c r="G186" s="19"/>
      <c r="H186" s="41"/>
      <c r="I186" s="13"/>
      <c r="J186" s="13"/>
      <c r="K186" s="13"/>
      <c r="L186" s="13"/>
      <c r="M186" s="13"/>
    </row>
    <row r="187" spans="1:13" ht="12.75" hidden="1">
      <c r="A187" s="40"/>
      <c r="B187" s="17"/>
      <c r="C187" s="18"/>
      <c r="D187" s="22"/>
      <c r="E187" s="14"/>
      <c r="F187" s="22"/>
      <c r="G187" s="19"/>
      <c r="H187" s="41"/>
      <c r="I187" s="13"/>
      <c r="J187" s="13"/>
      <c r="K187" s="13"/>
      <c r="L187" s="13"/>
      <c r="M187" s="13"/>
    </row>
    <row r="188" spans="1:13" ht="12.75" hidden="1">
      <c r="A188" s="40"/>
      <c r="B188" s="17"/>
      <c r="C188" s="18"/>
      <c r="D188" s="22"/>
      <c r="E188" s="14"/>
      <c r="F188" s="22"/>
      <c r="G188" s="19"/>
      <c r="H188" s="41"/>
      <c r="I188" s="13"/>
      <c r="J188" s="13"/>
      <c r="K188" s="13"/>
      <c r="L188" s="13"/>
      <c r="M188" s="13"/>
    </row>
    <row r="189" spans="1:13" ht="12.75" hidden="1">
      <c r="A189" s="40"/>
      <c r="B189" s="17"/>
      <c r="C189" s="18"/>
      <c r="D189" s="22"/>
      <c r="E189" s="14"/>
      <c r="F189" s="22"/>
      <c r="G189" s="19"/>
      <c r="H189" s="41"/>
      <c r="I189" s="13"/>
      <c r="J189" s="13"/>
      <c r="K189" s="13"/>
      <c r="L189" s="13"/>
      <c r="M189" s="13"/>
    </row>
    <row r="190" spans="1:13" ht="12.75" hidden="1">
      <c r="A190" s="40"/>
      <c r="B190" s="17"/>
      <c r="C190" s="18"/>
      <c r="D190" s="22"/>
      <c r="E190" s="14"/>
      <c r="F190" s="22"/>
      <c r="G190" s="19"/>
      <c r="H190" s="41"/>
      <c r="I190" s="13"/>
      <c r="J190" s="13"/>
      <c r="K190" s="13"/>
      <c r="L190" s="13"/>
      <c r="M190" s="13"/>
    </row>
    <row r="191" spans="1:13" ht="12.75" hidden="1">
      <c r="A191" s="40"/>
      <c r="B191" s="17"/>
      <c r="C191" s="18"/>
      <c r="D191" s="22"/>
      <c r="E191" s="14"/>
      <c r="F191" s="22"/>
      <c r="G191" s="19"/>
      <c r="H191" s="41"/>
      <c r="I191" s="13"/>
      <c r="J191" s="13"/>
      <c r="K191" s="13"/>
      <c r="L191" s="13"/>
      <c r="M191" s="13"/>
    </row>
    <row r="192" spans="1:13" ht="12.75" hidden="1">
      <c r="A192" s="40"/>
      <c r="B192" s="17"/>
      <c r="C192" s="18"/>
      <c r="D192" s="22"/>
      <c r="E192" s="14"/>
      <c r="F192" s="22"/>
      <c r="G192" s="19"/>
      <c r="H192" s="41"/>
      <c r="I192" s="13"/>
      <c r="J192" s="13"/>
      <c r="K192" s="13"/>
      <c r="L192" s="13"/>
      <c r="M192" s="13"/>
    </row>
    <row r="193" spans="1:13" ht="12.75" hidden="1">
      <c r="A193" s="40"/>
      <c r="B193" s="17"/>
      <c r="C193" s="18"/>
      <c r="D193" s="22"/>
      <c r="E193" s="14"/>
      <c r="F193" s="22"/>
      <c r="G193" s="19"/>
      <c r="H193" s="41"/>
      <c r="I193" s="13"/>
      <c r="J193" s="13"/>
      <c r="K193" s="13"/>
      <c r="L193" s="13"/>
      <c r="M193" s="13"/>
    </row>
    <row r="194" spans="1:13" ht="12.75" hidden="1">
      <c r="A194" s="40"/>
      <c r="B194" s="17"/>
      <c r="C194" s="18"/>
      <c r="D194" s="22"/>
      <c r="E194" s="14"/>
      <c r="F194" s="22"/>
      <c r="G194" s="19"/>
      <c r="H194" s="41"/>
      <c r="I194" s="13"/>
      <c r="J194" s="13"/>
      <c r="K194" s="13"/>
      <c r="L194" s="13"/>
      <c r="M194" s="13"/>
    </row>
    <row r="195" spans="1:13" ht="12.75" hidden="1">
      <c r="A195" s="40"/>
      <c r="B195" s="17"/>
      <c r="C195" s="18"/>
      <c r="D195" s="22"/>
      <c r="E195" s="14"/>
      <c r="F195" s="22"/>
      <c r="G195" s="19"/>
      <c r="H195" s="41"/>
      <c r="I195" s="13"/>
      <c r="J195" s="13"/>
      <c r="K195" s="13"/>
      <c r="L195" s="13"/>
      <c r="M195" s="13"/>
    </row>
    <row r="196" spans="1:13" ht="12.75" hidden="1">
      <c r="A196" s="40"/>
      <c r="B196" s="17"/>
      <c r="C196" s="18"/>
      <c r="D196" s="23"/>
      <c r="E196" s="14"/>
      <c r="F196" s="22"/>
      <c r="G196" s="19"/>
      <c r="H196" s="41"/>
      <c r="I196" s="13"/>
      <c r="J196" s="13"/>
      <c r="K196" s="13"/>
      <c r="L196" s="13"/>
      <c r="M196" s="13"/>
    </row>
    <row r="197" spans="1:13" ht="12.75" hidden="1">
      <c r="A197" s="40"/>
      <c r="B197" s="17"/>
      <c r="C197" s="18"/>
      <c r="D197" s="23"/>
      <c r="F197" s="22"/>
      <c r="G197" s="19"/>
      <c r="H197" s="41"/>
      <c r="I197" s="13"/>
      <c r="J197" s="13"/>
      <c r="K197" s="13"/>
      <c r="L197" s="13"/>
      <c r="M197" s="13"/>
    </row>
    <row r="198" spans="1:13" ht="12.75" hidden="1">
      <c r="A198" s="40"/>
      <c r="B198" s="17"/>
      <c r="C198" s="18"/>
      <c r="D198" s="23"/>
      <c r="E198" s="14"/>
      <c r="F198" s="22"/>
      <c r="G198" s="19"/>
      <c r="H198" s="41"/>
      <c r="I198" s="13"/>
      <c r="J198" s="13"/>
      <c r="K198" s="13"/>
      <c r="L198" s="13"/>
      <c r="M198" s="13"/>
    </row>
    <row r="199" spans="1:13" ht="12.75" hidden="1">
      <c r="A199" s="40"/>
      <c r="B199" s="17"/>
      <c r="C199" s="18"/>
      <c r="D199" s="22"/>
      <c r="E199" s="14"/>
      <c r="F199" s="22"/>
      <c r="G199" s="19"/>
      <c r="H199" s="41"/>
      <c r="I199" s="13"/>
      <c r="J199" s="13"/>
      <c r="K199" s="13"/>
      <c r="L199" s="13"/>
      <c r="M199" s="13"/>
    </row>
    <row r="200" spans="1:13" ht="12.75" hidden="1">
      <c r="A200" s="40"/>
      <c r="B200" s="17"/>
      <c r="C200" s="18"/>
      <c r="D200" s="22"/>
      <c r="E200" s="14"/>
      <c r="F200" s="22"/>
      <c r="G200" s="19"/>
      <c r="H200" s="41"/>
      <c r="I200" s="13"/>
      <c r="J200" s="13"/>
      <c r="K200" s="13"/>
      <c r="L200" s="13"/>
      <c r="M200" s="13"/>
    </row>
    <row r="201" spans="1:13" ht="12.75" hidden="1">
      <c r="A201" s="40"/>
      <c r="B201" s="17"/>
      <c r="C201" s="18"/>
      <c r="D201" s="22"/>
      <c r="E201" s="14"/>
      <c r="F201" s="22"/>
      <c r="G201" s="19"/>
      <c r="H201" s="41"/>
      <c r="I201" s="13"/>
      <c r="J201" s="13"/>
      <c r="K201" s="13"/>
      <c r="L201" s="13"/>
      <c r="M201" s="13"/>
    </row>
    <row r="202" spans="1:13" ht="12.75" hidden="1">
      <c r="A202" s="40"/>
      <c r="B202" s="17"/>
      <c r="C202" s="18"/>
      <c r="D202" s="22"/>
      <c r="E202" s="14"/>
      <c r="F202" s="22"/>
      <c r="G202" s="19"/>
      <c r="H202" s="41"/>
      <c r="I202" s="13"/>
      <c r="J202" s="13"/>
      <c r="K202" s="13"/>
      <c r="L202" s="13"/>
      <c r="M202" s="13"/>
    </row>
    <row r="203" spans="1:13" ht="12.75" hidden="1">
      <c r="A203" s="40"/>
      <c r="B203" s="17"/>
      <c r="C203" s="18"/>
      <c r="D203" s="22"/>
      <c r="E203" s="14"/>
      <c r="F203" s="22"/>
      <c r="G203" s="19"/>
      <c r="H203" s="41"/>
      <c r="I203" s="13"/>
      <c r="J203" s="13"/>
      <c r="K203" s="13"/>
      <c r="L203" s="13"/>
      <c r="M203" s="13"/>
    </row>
    <row r="204" spans="1:13" ht="12.75" hidden="1">
      <c r="A204" s="40"/>
      <c r="B204" s="17"/>
      <c r="C204" s="18"/>
      <c r="D204" s="22"/>
      <c r="E204" s="14"/>
      <c r="F204" s="22"/>
      <c r="G204" s="19"/>
      <c r="H204" s="41"/>
      <c r="I204" s="13"/>
      <c r="J204" s="13"/>
      <c r="K204" s="13"/>
      <c r="L204" s="13"/>
      <c r="M204" s="13"/>
    </row>
    <row r="205" spans="1:13" ht="31.5" customHeight="1">
      <c r="A205" s="40"/>
      <c r="B205" s="17"/>
      <c r="C205" s="18"/>
      <c r="D205" s="23"/>
      <c r="E205" s="14"/>
      <c r="F205" s="22"/>
      <c r="G205" s="19"/>
      <c r="H205" s="41"/>
      <c r="I205" s="13"/>
      <c r="J205" s="13"/>
      <c r="K205" s="13"/>
      <c r="L205" s="13"/>
      <c r="M205" s="13"/>
    </row>
    <row r="206" spans="1:13" ht="29.25" customHeight="1">
      <c r="A206" s="40"/>
      <c r="B206" s="17"/>
      <c r="C206" s="18"/>
      <c r="D206" s="23"/>
      <c r="E206" s="14"/>
      <c r="F206" s="22"/>
      <c r="G206" s="19"/>
      <c r="H206" s="41"/>
      <c r="I206" s="13"/>
      <c r="J206" s="13"/>
      <c r="K206" s="13"/>
      <c r="L206" s="13"/>
      <c r="M206" s="13"/>
    </row>
    <row r="207" spans="1:13" ht="39.75" customHeight="1">
      <c r="A207" s="40"/>
      <c r="B207" s="17"/>
      <c r="C207" s="18"/>
      <c r="D207" s="22"/>
      <c r="E207" s="14"/>
      <c r="F207" s="22"/>
      <c r="G207" s="19"/>
      <c r="H207" s="21"/>
      <c r="I207" s="13"/>
      <c r="J207" s="13"/>
      <c r="K207" s="13"/>
      <c r="L207" s="13"/>
      <c r="M207" s="13"/>
    </row>
    <row r="208" spans="1:13" s="28" customFormat="1" ht="21" customHeight="1">
      <c r="A208" s="40"/>
      <c r="B208" s="17"/>
      <c r="C208" s="18"/>
      <c r="D208" s="22"/>
      <c r="E208" s="14"/>
      <c r="F208" s="22"/>
      <c r="G208" s="19"/>
      <c r="H208" s="21"/>
      <c r="I208" s="13"/>
      <c r="J208" s="16"/>
      <c r="K208" s="13"/>
      <c r="L208" s="16"/>
      <c r="M208" s="16"/>
    </row>
    <row r="209" spans="1:13" ht="38.25" customHeight="1">
      <c r="A209" s="40"/>
      <c r="B209" s="17"/>
      <c r="C209" s="18"/>
      <c r="D209" s="22"/>
      <c r="E209" s="14"/>
      <c r="F209" s="22"/>
      <c r="G209" s="19"/>
      <c r="H209" s="21"/>
      <c r="I209" s="13"/>
      <c r="J209" s="13"/>
      <c r="K209" s="13"/>
      <c r="L209" s="13"/>
      <c r="M209" s="13"/>
    </row>
    <row r="210" spans="1:13" ht="30.75" customHeight="1">
      <c r="A210" s="40"/>
      <c r="B210" s="17"/>
      <c r="C210" s="18"/>
      <c r="D210" s="22"/>
      <c r="E210" s="14"/>
      <c r="F210" s="22"/>
      <c r="G210" s="19"/>
      <c r="H210" s="21"/>
      <c r="I210" s="13"/>
      <c r="J210" s="13"/>
      <c r="K210" s="13"/>
      <c r="L210" s="13"/>
      <c r="M210" s="13"/>
    </row>
    <row r="211" spans="1:13" ht="27" customHeight="1">
      <c r="A211" s="40"/>
      <c r="B211" s="17"/>
      <c r="C211" s="18"/>
      <c r="D211" s="22"/>
      <c r="E211" s="14"/>
      <c r="F211" s="22"/>
      <c r="G211" s="19"/>
      <c r="H211" s="41"/>
      <c r="I211" s="13"/>
      <c r="J211" s="13"/>
      <c r="K211" s="13"/>
      <c r="L211" s="13"/>
      <c r="M211" s="13"/>
    </row>
    <row r="212" spans="1:13" ht="59.25" customHeight="1">
      <c r="A212" s="40"/>
      <c r="B212" s="17"/>
      <c r="C212" s="18"/>
      <c r="D212" s="22"/>
      <c r="E212" s="14"/>
      <c r="F212" s="22"/>
      <c r="G212" s="19"/>
      <c r="H212" s="21"/>
      <c r="I212" s="13"/>
      <c r="J212" s="13"/>
      <c r="K212" s="13"/>
      <c r="L212" s="13"/>
      <c r="M212" s="13"/>
    </row>
    <row r="213" spans="1:13" ht="25.5">
      <c r="A213" s="67">
        <v>211</v>
      </c>
      <c r="B213" s="17">
        <v>42187</v>
      </c>
      <c r="C213" s="18" t="str">
        <f aca="true" t="shared" si="0" ref="C213:C218">CONCATENATE(MONTH(B213),"-",TEXT(B213,"MMMM"))</f>
        <v>7-luglio</v>
      </c>
      <c r="D213" s="23" t="s">
        <v>152</v>
      </c>
      <c r="E213" s="14"/>
      <c r="F213" s="22" t="s">
        <v>167</v>
      </c>
      <c r="G213" s="19" t="s">
        <v>206</v>
      </c>
      <c r="H213" s="21" t="s">
        <v>43</v>
      </c>
      <c r="I213" s="68" t="s">
        <v>42</v>
      </c>
      <c r="J213" s="13"/>
      <c r="K213" s="13"/>
      <c r="L213" s="13"/>
      <c r="M213" s="13"/>
    </row>
    <row r="214" spans="1:13" ht="25.5">
      <c r="A214" s="67">
        <v>212</v>
      </c>
      <c r="B214" s="17">
        <v>42187</v>
      </c>
      <c r="C214" s="18" t="str">
        <f t="shared" si="0"/>
        <v>7-luglio</v>
      </c>
      <c r="D214" s="23" t="s">
        <v>152</v>
      </c>
      <c r="E214" s="14"/>
      <c r="F214" s="22" t="s">
        <v>167</v>
      </c>
      <c r="G214" s="19" t="s">
        <v>206</v>
      </c>
      <c r="H214" s="21" t="s">
        <v>44</v>
      </c>
      <c r="I214" s="68" t="s">
        <v>42</v>
      </c>
      <c r="J214" s="13"/>
      <c r="K214" s="13"/>
      <c r="L214" s="13"/>
      <c r="M214" s="13"/>
    </row>
    <row r="215" spans="1:13" ht="63.75">
      <c r="A215" s="78">
        <f>HYPERLINK(CONCATENATE(YEAR(B215),"/N.",ROW()-2,".pdf"),ROW()-2)</f>
        <v>213</v>
      </c>
      <c r="B215" s="17">
        <v>42187</v>
      </c>
      <c r="C215" s="18" t="str">
        <f t="shared" si="0"/>
        <v>7-luglio</v>
      </c>
      <c r="D215" s="22" t="s">
        <v>153</v>
      </c>
      <c r="E215" s="14"/>
      <c r="F215" s="22" t="s">
        <v>165</v>
      </c>
      <c r="G215" s="19" t="s">
        <v>249</v>
      </c>
      <c r="H215" s="41" t="s">
        <v>241</v>
      </c>
      <c r="I215" s="69" t="s">
        <v>41</v>
      </c>
      <c r="J215" s="13"/>
      <c r="K215" s="13"/>
      <c r="L215" s="13"/>
      <c r="M215" s="13"/>
    </row>
    <row r="216" spans="1:13" ht="63.75">
      <c r="A216" s="70">
        <f aca="true" t="shared" si="1" ref="A216:A243">HYPERLINK(CONCATENATE(YEAR(B216),"/N.",ROW()-2,".pdf"),ROW()-2)</f>
        <v>214</v>
      </c>
      <c r="B216" s="17">
        <v>42187</v>
      </c>
      <c r="C216" s="18" t="str">
        <f t="shared" si="0"/>
        <v>7-luglio</v>
      </c>
      <c r="D216" s="22" t="s">
        <v>155</v>
      </c>
      <c r="E216" s="14"/>
      <c r="F216" s="22" t="s">
        <v>165</v>
      </c>
      <c r="G216" s="19" t="s">
        <v>166</v>
      </c>
      <c r="H216" s="21" t="s">
        <v>242</v>
      </c>
      <c r="I216" s="68" t="s">
        <v>41</v>
      </c>
      <c r="J216" s="13"/>
      <c r="K216" s="13"/>
      <c r="L216" s="13"/>
      <c r="M216" s="13"/>
    </row>
    <row r="217" spans="1:13" ht="51">
      <c r="A217" s="67">
        <v>215</v>
      </c>
      <c r="B217" s="17">
        <v>42187</v>
      </c>
      <c r="C217" s="18" t="str">
        <f t="shared" si="0"/>
        <v>7-luglio</v>
      </c>
      <c r="D217" s="22" t="s">
        <v>149</v>
      </c>
      <c r="E217" s="14"/>
      <c r="F217" s="22" t="s">
        <v>165</v>
      </c>
      <c r="G217" s="19" t="s">
        <v>164</v>
      </c>
      <c r="H217" s="41" t="s">
        <v>243</v>
      </c>
      <c r="I217" s="68" t="s">
        <v>42</v>
      </c>
      <c r="J217" s="13"/>
      <c r="K217" s="13"/>
      <c r="L217" s="13"/>
      <c r="M217" s="13"/>
    </row>
    <row r="218" spans="1:13" ht="63.75">
      <c r="A218" s="67">
        <v>216</v>
      </c>
      <c r="B218" s="17">
        <v>42187</v>
      </c>
      <c r="C218" s="18" t="str">
        <f t="shared" si="0"/>
        <v>7-luglio</v>
      </c>
      <c r="D218" s="22" t="s">
        <v>155</v>
      </c>
      <c r="E218" s="14"/>
      <c r="F218" s="22" t="s">
        <v>165</v>
      </c>
      <c r="G218" s="19" t="s">
        <v>164</v>
      </c>
      <c r="H218" s="41" t="s">
        <v>246</v>
      </c>
      <c r="I218" s="76" t="s">
        <v>42</v>
      </c>
      <c r="J218" s="13"/>
      <c r="K218" s="13"/>
      <c r="L218" s="13"/>
      <c r="M218" s="13"/>
    </row>
    <row r="219" spans="1:13" ht="140.25">
      <c r="A219" s="70">
        <f t="shared" si="1"/>
        <v>217</v>
      </c>
      <c r="B219" s="17">
        <v>42187</v>
      </c>
      <c r="C219" s="18" t="str">
        <f aca="true" t="shared" si="2" ref="C219:C231">CONCATENATE(MONTH(B219),"-",TEXT(B219,"MMMM"))</f>
        <v>7-luglio</v>
      </c>
      <c r="D219" s="22" t="s">
        <v>148</v>
      </c>
      <c r="E219" s="14"/>
      <c r="F219" s="22" t="s">
        <v>165</v>
      </c>
      <c r="G219" s="19" t="s">
        <v>166</v>
      </c>
      <c r="H219" s="41" t="s">
        <v>244</v>
      </c>
      <c r="I219" s="68" t="s">
        <v>42</v>
      </c>
      <c r="J219" s="13"/>
      <c r="K219" s="13"/>
      <c r="L219" s="13"/>
      <c r="M219" s="13"/>
    </row>
    <row r="220" spans="1:13" ht="25.5">
      <c r="A220" s="70">
        <f t="shared" si="1"/>
        <v>218</v>
      </c>
      <c r="B220" s="17">
        <v>42192</v>
      </c>
      <c r="C220" s="18" t="str">
        <f t="shared" si="2"/>
        <v>7-luglio</v>
      </c>
      <c r="D220" s="23" t="s">
        <v>152</v>
      </c>
      <c r="E220" s="14"/>
      <c r="F220" s="22" t="s">
        <v>167</v>
      </c>
      <c r="G220" s="19" t="s">
        <v>206</v>
      </c>
      <c r="H220" s="41" t="s">
        <v>245</v>
      </c>
      <c r="I220" s="68" t="s">
        <v>42</v>
      </c>
      <c r="J220" s="13"/>
      <c r="K220" s="13"/>
      <c r="L220" s="13"/>
      <c r="M220" s="13"/>
    </row>
    <row r="221" spans="1:13" ht="63.75">
      <c r="A221" s="70">
        <f t="shared" si="1"/>
        <v>219</v>
      </c>
      <c r="B221" s="17">
        <v>42192</v>
      </c>
      <c r="C221" s="18" t="str">
        <f t="shared" si="2"/>
        <v>7-luglio</v>
      </c>
      <c r="D221" s="22" t="s">
        <v>155</v>
      </c>
      <c r="E221" s="14"/>
      <c r="F221" s="22" t="s">
        <v>165</v>
      </c>
      <c r="G221" s="19" t="s">
        <v>164</v>
      </c>
      <c r="H221" s="41" t="s">
        <v>247</v>
      </c>
      <c r="I221" s="68" t="s">
        <v>41</v>
      </c>
      <c r="J221" s="13"/>
      <c r="K221" s="13"/>
      <c r="L221" s="13"/>
      <c r="M221" s="13"/>
    </row>
    <row r="222" spans="1:13" ht="89.25">
      <c r="A222" s="70">
        <f t="shared" si="1"/>
        <v>220</v>
      </c>
      <c r="B222" s="17">
        <v>42193</v>
      </c>
      <c r="C222" s="18" t="str">
        <f t="shared" si="2"/>
        <v>7-luglio</v>
      </c>
      <c r="D222" s="22" t="s">
        <v>149</v>
      </c>
      <c r="E222" s="14"/>
      <c r="F222" s="22" t="s">
        <v>165</v>
      </c>
      <c r="G222" s="19" t="s">
        <v>164</v>
      </c>
      <c r="H222" s="41" t="s">
        <v>248</v>
      </c>
      <c r="I222" s="68" t="s">
        <v>42</v>
      </c>
      <c r="J222" s="13"/>
      <c r="K222" s="13"/>
      <c r="L222" s="13"/>
      <c r="M222" s="13"/>
    </row>
    <row r="223" spans="1:13" ht="25.5">
      <c r="A223" s="70">
        <f t="shared" si="1"/>
        <v>221</v>
      </c>
      <c r="B223" s="17">
        <v>42193</v>
      </c>
      <c r="C223" s="18" t="str">
        <f t="shared" si="2"/>
        <v>7-luglio</v>
      </c>
      <c r="D223" s="23" t="s">
        <v>152</v>
      </c>
      <c r="E223" s="14"/>
      <c r="F223" s="22" t="s">
        <v>167</v>
      </c>
      <c r="G223" s="19" t="s">
        <v>206</v>
      </c>
      <c r="H223" s="21" t="s">
        <v>45</v>
      </c>
      <c r="I223" s="68" t="s">
        <v>42</v>
      </c>
      <c r="J223" s="13"/>
      <c r="K223" s="13"/>
      <c r="L223" s="13"/>
      <c r="M223" s="13"/>
    </row>
    <row r="224" spans="1:13" ht="63.75">
      <c r="A224" s="70">
        <f t="shared" si="1"/>
        <v>222</v>
      </c>
      <c r="B224" s="17">
        <v>42193</v>
      </c>
      <c r="C224" s="18" t="str">
        <f t="shared" si="2"/>
        <v>7-luglio</v>
      </c>
      <c r="D224" s="22" t="s">
        <v>153</v>
      </c>
      <c r="E224" s="14"/>
      <c r="F224" s="22" t="s">
        <v>165</v>
      </c>
      <c r="G224" s="19" t="s">
        <v>249</v>
      </c>
      <c r="H224" s="41" t="s">
        <v>171</v>
      </c>
      <c r="I224" s="69" t="s">
        <v>41</v>
      </c>
      <c r="J224" s="13"/>
      <c r="K224" s="13"/>
      <c r="L224" s="13"/>
      <c r="M224" s="13"/>
    </row>
    <row r="225" spans="1:13" ht="25.5">
      <c r="A225" s="70">
        <f t="shared" si="1"/>
        <v>223</v>
      </c>
      <c r="B225" s="17">
        <v>42193</v>
      </c>
      <c r="C225" s="18" t="str">
        <f t="shared" si="2"/>
        <v>7-luglio</v>
      </c>
      <c r="D225" s="23" t="s">
        <v>152</v>
      </c>
      <c r="E225" s="14"/>
      <c r="F225" s="22" t="s">
        <v>167</v>
      </c>
      <c r="G225" s="19" t="s">
        <v>206</v>
      </c>
      <c r="H225" s="21" t="s">
        <v>46</v>
      </c>
      <c r="I225" s="68" t="s">
        <v>42</v>
      </c>
      <c r="J225" s="13"/>
      <c r="K225" s="13"/>
      <c r="L225" s="13"/>
      <c r="M225" s="13"/>
    </row>
    <row r="226" spans="1:13" ht="76.5">
      <c r="A226" s="70">
        <f t="shared" si="1"/>
        <v>224</v>
      </c>
      <c r="B226" s="17">
        <v>42194</v>
      </c>
      <c r="C226" s="18" t="str">
        <f t="shared" si="2"/>
        <v>7-luglio</v>
      </c>
      <c r="D226" s="22" t="s">
        <v>149</v>
      </c>
      <c r="E226" s="14"/>
      <c r="F226" s="22" t="s">
        <v>165</v>
      </c>
      <c r="G226" s="19" t="s">
        <v>164</v>
      </c>
      <c r="H226" s="41" t="s">
        <v>173</v>
      </c>
      <c r="I226" s="68" t="s">
        <v>42</v>
      </c>
      <c r="J226" s="13"/>
      <c r="K226" s="13"/>
      <c r="L226" s="13"/>
      <c r="M226" s="13"/>
    </row>
    <row r="227" spans="1:13" ht="63.75">
      <c r="A227" s="70">
        <f t="shared" si="1"/>
        <v>225</v>
      </c>
      <c r="B227" s="17">
        <v>42194</v>
      </c>
      <c r="C227" s="18" t="str">
        <f t="shared" si="2"/>
        <v>7-luglio</v>
      </c>
      <c r="D227" s="22" t="s">
        <v>149</v>
      </c>
      <c r="E227" s="14"/>
      <c r="F227" s="22" t="s">
        <v>165</v>
      </c>
      <c r="G227" s="19" t="s">
        <v>164</v>
      </c>
      <c r="H227" s="41" t="s">
        <v>174</v>
      </c>
      <c r="I227" s="68" t="s">
        <v>42</v>
      </c>
      <c r="J227" s="13"/>
      <c r="K227" s="13"/>
      <c r="L227" s="13"/>
      <c r="M227" s="13"/>
    </row>
    <row r="228" spans="1:13" ht="51">
      <c r="A228" s="70">
        <f t="shared" si="1"/>
        <v>226</v>
      </c>
      <c r="B228" s="17">
        <v>42194</v>
      </c>
      <c r="C228" s="18" t="str">
        <f t="shared" si="2"/>
        <v>7-luglio</v>
      </c>
      <c r="D228" s="22" t="s">
        <v>149</v>
      </c>
      <c r="E228" s="14"/>
      <c r="F228" s="22" t="s">
        <v>165</v>
      </c>
      <c r="G228" s="19" t="s">
        <v>164</v>
      </c>
      <c r="H228" s="41" t="s">
        <v>175</v>
      </c>
      <c r="I228" s="68" t="s">
        <v>42</v>
      </c>
      <c r="J228" s="13"/>
      <c r="K228" s="13"/>
      <c r="L228" s="13"/>
      <c r="M228" s="13"/>
    </row>
    <row r="229" spans="1:13" ht="51">
      <c r="A229" s="70">
        <f t="shared" si="1"/>
        <v>227</v>
      </c>
      <c r="B229" s="17">
        <v>42195</v>
      </c>
      <c r="C229" s="18" t="str">
        <f t="shared" si="2"/>
        <v>7-luglio</v>
      </c>
      <c r="D229" s="22" t="s">
        <v>155</v>
      </c>
      <c r="E229" s="14"/>
      <c r="F229" s="22" t="s">
        <v>165</v>
      </c>
      <c r="G229" s="19" t="s">
        <v>164</v>
      </c>
      <c r="H229" s="41" t="s">
        <v>176</v>
      </c>
      <c r="I229" s="68" t="s">
        <v>41</v>
      </c>
      <c r="J229" s="13"/>
      <c r="K229" s="13"/>
      <c r="L229" s="13"/>
      <c r="M229" s="13"/>
    </row>
    <row r="230" spans="1:13" ht="51">
      <c r="A230" s="70">
        <f t="shared" si="1"/>
        <v>228</v>
      </c>
      <c r="B230" s="17">
        <v>42195</v>
      </c>
      <c r="C230" s="18" t="str">
        <f t="shared" si="2"/>
        <v>7-luglio</v>
      </c>
      <c r="D230" s="22" t="s">
        <v>155</v>
      </c>
      <c r="E230" s="14"/>
      <c r="F230" s="22" t="s">
        <v>165</v>
      </c>
      <c r="G230" s="19" t="s">
        <v>164</v>
      </c>
      <c r="H230" s="41" t="s">
        <v>177</v>
      </c>
      <c r="I230" s="68" t="s">
        <v>41</v>
      </c>
      <c r="J230" s="13"/>
      <c r="K230" s="13"/>
      <c r="L230" s="13"/>
      <c r="M230" s="13"/>
    </row>
    <row r="231" spans="1:13" ht="76.5">
      <c r="A231" s="70">
        <f t="shared" si="1"/>
        <v>229</v>
      </c>
      <c r="B231" s="17">
        <v>42195</v>
      </c>
      <c r="C231" s="18" t="str">
        <f t="shared" si="2"/>
        <v>7-luglio</v>
      </c>
      <c r="D231" s="22" t="s">
        <v>155</v>
      </c>
      <c r="E231" s="14"/>
      <c r="F231" s="22" t="s">
        <v>165</v>
      </c>
      <c r="G231" s="19" t="s">
        <v>164</v>
      </c>
      <c r="H231" s="21" t="s">
        <v>172</v>
      </c>
      <c r="I231" s="68" t="s">
        <v>41</v>
      </c>
      <c r="J231" s="13"/>
      <c r="K231" s="13"/>
      <c r="L231" s="13"/>
      <c r="M231" s="13"/>
    </row>
    <row r="232" spans="1:13" ht="76.5">
      <c r="A232" s="70">
        <f t="shared" si="1"/>
        <v>230</v>
      </c>
      <c r="B232" s="17">
        <v>42195</v>
      </c>
      <c r="C232" s="18" t="str">
        <f aca="true" t="shared" si="3" ref="C232:C239">CONCATENATE(MONTH(B232),"-",TEXT(B232,"MMMM"))</f>
        <v>7-luglio</v>
      </c>
      <c r="D232" s="23" t="s">
        <v>152</v>
      </c>
      <c r="E232" s="14"/>
      <c r="F232" s="22" t="s">
        <v>167</v>
      </c>
      <c r="G232" s="19" t="s">
        <v>206</v>
      </c>
      <c r="H232" s="41" t="s">
        <v>178</v>
      </c>
      <c r="I232" s="68" t="s">
        <v>42</v>
      </c>
      <c r="J232" s="13"/>
      <c r="K232" s="13"/>
      <c r="L232" s="13"/>
      <c r="M232" s="13"/>
    </row>
    <row r="233" spans="1:13" ht="153">
      <c r="A233" s="70">
        <f t="shared" si="1"/>
        <v>231</v>
      </c>
      <c r="B233" s="17">
        <v>42198</v>
      </c>
      <c r="C233" s="18" t="str">
        <f t="shared" si="3"/>
        <v>7-luglio</v>
      </c>
      <c r="D233" s="22" t="s">
        <v>155</v>
      </c>
      <c r="E233" s="14"/>
      <c r="F233" s="22" t="s">
        <v>165</v>
      </c>
      <c r="G233" s="19" t="s">
        <v>164</v>
      </c>
      <c r="H233" s="21" t="s">
        <v>47</v>
      </c>
      <c r="I233" s="68" t="s">
        <v>41</v>
      </c>
      <c r="J233" s="13"/>
      <c r="K233" s="13"/>
      <c r="L233" s="13"/>
      <c r="M233" s="13"/>
    </row>
    <row r="234" spans="1:13" ht="102">
      <c r="A234" s="70">
        <f t="shared" si="1"/>
        <v>232</v>
      </c>
      <c r="B234" s="17">
        <v>42199</v>
      </c>
      <c r="C234" s="18" t="str">
        <f t="shared" si="3"/>
        <v>7-luglio</v>
      </c>
      <c r="D234" s="23" t="s">
        <v>148</v>
      </c>
      <c r="E234" s="14"/>
      <c r="F234" s="22" t="s">
        <v>165</v>
      </c>
      <c r="G234" s="19" t="s">
        <v>166</v>
      </c>
      <c r="H234" s="41" t="s">
        <v>179</v>
      </c>
      <c r="I234" s="68" t="s">
        <v>42</v>
      </c>
      <c r="J234" s="13"/>
      <c r="K234" s="13"/>
      <c r="L234" s="13"/>
      <c r="M234" s="13"/>
    </row>
    <row r="235" spans="1:13" ht="51">
      <c r="A235" s="23">
        <f t="shared" si="1"/>
        <v>233</v>
      </c>
      <c r="B235" s="17">
        <v>42199</v>
      </c>
      <c r="C235" s="18" t="str">
        <f t="shared" si="3"/>
        <v>7-luglio</v>
      </c>
      <c r="D235" s="23" t="s">
        <v>148</v>
      </c>
      <c r="E235" s="14"/>
      <c r="F235" s="22" t="s">
        <v>167</v>
      </c>
      <c r="G235" s="19" t="s">
        <v>166</v>
      </c>
      <c r="H235" s="41" t="s">
        <v>180</v>
      </c>
      <c r="I235" s="68" t="s">
        <v>42</v>
      </c>
      <c r="J235" s="13"/>
      <c r="K235" s="13"/>
      <c r="L235" s="13"/>
      <c r="M235" s="13"/>
    </row>
    <row r="236" spans="1:13" s="28" customFormat="1" ht="114.75">
      <c r="A236" s="70">
        <f t="shared" si="1"/>
        <v>234</v>
      </c>
      <c r="B236" s="17">
        <v>42199</v>
      </c>
      <c r="C236" s="18" t="str">
        <f t="shared" si="3"/>
        <v>7-luglio</v>
      </c>
      <c r="D236" s="23" t="s">
        <v>148</v>
      </c>
      <c r="E236" s="14"/>
      <c r="F236" s="22" t="s">
        <v>165</v>
      </c>
      <c r="G236" s="19" t="s">
        <v>166</v>
      </c>
      <c r="H236" s="52" t="s">
        <v>182</v>
      </c>
      <c r="I236" s="68" t="s">
        <v>42</v>
      </c>
      <c r="J236" s="16"/>
      <c r="K236" s="13"/>
      <c r="L236" s="16"/>
      <c r="M236" s="16"/>
    </row>
    <row r="237" spans="1:13" ht="102">
      <c r="A237" s="70">
        <f t="shared" si="1"/>
        <v>235</v>
      </c>
      <c r="B237" s="17">
        <v>42200</v>
      </c>
      <c r="C237" s="18" t="str">
        <f t="shared" si="3"/>
        <v>7-luglio</v>
      </c>
      <c r="D237" s="22" t="s">
        <v>155</v>
      </c>
      <c r="E237" s="14"/>
      <c r="F237" s="22" t="s">
        <v>165</v>
      </c>
      <c r="G237" s="19" t="s">
        <v>164</v>
      </c>
      <c r="H237" s="21" t="s">
        <v>181</v>
      </c>
      <c r="I237" s="68" t="s">
        <v>41</v>
      </c>
      <c r="J237" s="13"/>
      <c r="K237" s="13"/>
      <c r="L237" s="13"/>
      <c r="M237" s="13"/>
    </row>
    <row r="238" spans="1:13" ht="76.5">
      <c r="A238" s="70">
        <f t="shared" si="1"/>
        <v>236</v>
      </c>
      <c r="B238" s="17">
        <v>42200</v>
      </c>
      <c r="C238" s="18" t="str">
        <f t="shared" si="3"/>
        <v>7-luglio</v>
      </c>
      <c r="D238" s="23" t="s">
        <v>148</v>
      </c>
      <c r="E238" s="14"/>
      <c r="F238" s="22" t="s">
        <v>167</v>
      </c>
      <c r="G238" s="19" t="s">
        <v>166</v>
      </c>
      <c r="H238" s="21" t="s">
        <v>183</v>
      </c>
      <c r="I238" s="68" t="s">
        <v>42</v>
      </c>
      <c r="J238" s="13"/>
      <c r="K238" s="13"/>
      <c r="L238" s="13"/>
      <c r="M238" s="13"/>
    </row>
    <row r="239" spans="1:13" ht="63.75">
      <c r="A239" s="70">
        <f t="shared" si="1"/>
        <v>237</v>
      </c>
      <c r="B239" s="17">
        <v>42201</v>
      </c>
      <c r="C239" s="18" t="str">
        <f t="shared" si="3"/>
        <v>7-luglio</v>
      </c>
      <c r="D239" s="22" t="s">
        <v>155</v>
      </c>
      <c r="E239" s="14"/>
      <c r="F239" s="22" t="s">
        <v>165</v>
      </c>
      <c r="G239" s="19" t="s">
        <v>164</v>
      </c>
      <c r="H239" s="21" t="s">
        <v>272</v>
      </c>
      <c r="I239" s="68" t="s">
        <v>41</v>
      </c>
      <c r="J239" s="13"/>
      <c r="K239" s="13"/>
      <c r="L239" s="13"/>
      <c r="M239" s="13"/>
    </row>
    <row r="240" spans="1:13" ht="63.75">
      <c r="A240" s="70">
        <f t="shared" si="1"/>
        <v>238</v>
      </c>
      <c r="B240" s="17">
        <v>42201</v>
      </c>
      <c r="C240" s="18" t="str">
        <f aca="true" t="shared" si="4" ref="C240:C248">CONCATENATE(MONTH(B240),"-",TEXT(B240,"MMMM"))</f>
        <v>7-luglio</v>
      </c>
      <c r="D240" s="22" t="s">
        <v>155</v>
      </c>
      <c r="E240" s="14"/>
      <c r="F240" s="22" t="s">
        <v>167</v>
      </c>
      <c r="G240" s="19" t="s">
        <v>164</v>
      </c>
      <c r="H240" s="21" t="s">
        <v>184</v>
      </c>
      <c r="I240" s="68" t="s">
        <v>41</v>
      </c>
      <c r="J240" s="13"/>
      <c r="K240" s="13"/>
      <c r="L240" s="13"/>
      <c r="M240" s="13"/>
    </row>
    <row r="241" spans="1:13" ht="165.75">
      <c r="A241" s="70">
        <f t="shared" si="1"/>
        <v>239</v>
      </c>
      <c r="B241" s="17">
        <v>42202</v>
      </c>
      <c r="C241" s="18" t="str">
        <f t="shared" si="4"/>
        <v>7-luglio</v>
      </c>
      <c r="D241" s="22" t="s">
        <v>155</v>
      </c>
      <c r="E241" s="14"/>
      <c r="F241" s="22" t="s">
        <v>165</v>
      </c>
      <c r="G241" s="19" t="s">
        <v>164</v>
      </c>
      <c r="H241" s="21" t="s">
        <v>185</v>
      </c>
      <c r="I241" s="76" t="s">
        <v>41</v>
      </c>
      <c r="J241" s="13"/>
      <c r="K241" s="13"/>
      <c r="L241" s="13"/>
      <c r="M241" s="13"/>
    </row>
    <row r="242" spans="1:13" ht="89.25">
      <c r="A242" s="70">
        <f t="shared" si="1"/>
        <v>240</v>
      </c>
      <c r="B242" s="17">
        <v>42202</v>
      </c>
      <c r="C242" s="18" t="str">
        <f t="shared" si="4"/>
        <v>7-luglio</v>
      </c>
      <c r="D242" s="22" t="s">
        <v>155</v>
      </c>
      <c r="E242" s="14"/>
      <c r="F242" s="22" t="s">
        <v>165</v>
      </c>
      <c r="G242" s="34" t="s">
        <v>166</v>
      </c>
      <c r="H242" s="21" t="s">
        <v>186</v>
      </c>
      <c r="I242" s="68" t="s">
        <v>41</v>
      </c>
      <c r="J242" s="13"/>
      <c r="K242" s="13"/>
      <c r="L242" s="13"/>
      <c r="M242" s="13"/>
    </row>
    <row r="243" spans="1:13" ht="102">
      <c r="A243" s="70">
        <f t="shared" si="1"/>
        <v>241</v>
      </c>
      <c r="B243" s="17">
        <v>42202</v>
      </c>
      <c r="C243" s="18" t="str">
        <f t="shared" si="4"/>
        <v>7-luglio</v>
      </c>
      <c r="D243" s="22" t="s">
        <v>155</v>
      </c>
      <c r="E243" s="14"/>
      <c r="F243" s="22" t="s">
        <v>165</v>
      </c>
      <c r="G243" s="19" t="s">
        <v>164</v>
      </c>
      <c r="H243" s="21" t="s">
        <v>187</v>
      </c>
      <c r="I243" s="68" t="s">
        <v>41</v>
      </c>
      <c r="J243" s="13"/>
      <c r="K243" s="13"/>
      <c r="L243" s="13"/>
      <c r="M243" s="13"/>
    </row>
    <row r="244" spans="1:13" ht="25.5">
      <c r="A244" s="67">
        <v>242</v>
      </c>
      <c r="B244" s="17">
        <v>42205</v>
      </c>
      <c r="C244" s="18" t="str">
        <f t="shared" si="4"/>
        <v>7-luglio</v>
      </c>
      <c r="D244" s="23" t="s">
        <v>152</v>
      </c>
      <c r="E244" s="14"/>
      <c r="F244" s="22" t="s">
        <v>167</v>
      </c>
      <c r="G244" s="19" t="s">
        <v>206</v>
      </c>
      <c r="H244" s="21" t="s">
        <v>48</v>
      </c>
      <c r="I244" s="68" t="s">
        <v>42</v>
      </c>
      <c r="J244" s="13"/>
      <c r="K244" s="13"/>
      <c r="L244" s="13"/>
      <c r="M244" s="13"/>
    </row>
    <row r="245" spans="1:13" ht="63.75">
      <c r="A245" s="70">
        <f aca="true" t="shared" si="5" ref="A245:A279">HYPERLINK(CONCATENATE(YEAR(B245),"/N.",ROW()-2,".pdf"),ROW()-2)</f>
        <v>243</v>
      </c>
      <c r="B245" s="17">
        <v>42206</v>
      </c>
      <c r="C245" s="18" t="str">
        <f t="shared" si="4"/>
        <v>7-luglio</v>
      </c>
      <c r="D245" s="22" t="s">
        <v>149</v>
      </c>
      <c r="E245" s="14"/>
      <c r="F245" s="22" t="s">
        <v>165</v>
      </c>
      <c r="G245" s="19" t="s">
        <v>164</v>
      </c>
      <c r="H245" s="21" t="s">
        <v>194</v>
      </c>
      <c r="I245" s="68" t="s">
        <v>41</v>
      </c>
      <c r="J245" s="13"/>
      <c r="K245" s="13"/>
      <c r="L245" s="13"/>
      <c r="M245" s="13"/>
    </row>
    <row r="246" spans="1:13" ht="63.75">
      <c r="A246" s="70">
        <f t="shared" si="5"/>
        <v>244</v>
      </c>
      <c r="B246" s="17">
        <v>42206</v>
      </c>
      <c r="C246" s="18" t="str">
        <f t="shared" si="4"/>
        <v>7-luglio</v>
      </c>
      <c r="D246" s="22" t="s">
        <v>149</v>
      </c>
      <c r="E246" s="14"/>
      <c r="F246" s="22" t="s">
        <v>165</v>
      </c>
      <c r="G246" s="19" t="s">
        <v>164</v>
      </c>
      <c r="H246" s="21" t="s">
        <v>195</v>
      </c>
      <c r="I246" s="68" t="s">
        <v>42</v>
      </c>
      <c r="J246" s="13"/>
      <c r="K246" s="13"/>
      <c r="L246" s="13"/>
      <c r="M246" s="13"/>
    </row>
    <row r="247" spans="1:13" ht="51">
      <c r="A247" s="70">
        <f t="shared" si="5"/>
        <v>245</v>
      </c>
      <c r="B247" s="29">
        <v>42207</v>
      </c>
      <c r="C247" s="30" t="str">
        <f t="shared" si="4"/>
        <v>7-luglio</v>
      </c>
      <c r="D247" s="31" t="s">
        <v>149</v>
      </c>
      <c r="E247" s="33"/>
      <c r="F247" s="31" t="s">
        <v>165</v>
      </c>
      <c r="G247" s="34" t="s">
        <v>164</v>
      </c>
      <c r="H247" s="21" t="s">
        <v>169</v>
      </c>
      <c r="I247" s="68" t="s">
        <v>42</v>
      </c>
      <c r="J247" s="13"/>
      <c r="K247" s="13"/>
      <c r="L247" s="13"/>
      <c r="M247" s="13"/>
    </row>
    <row r="248" spans="1:13" ht="147" customHeight="1">
      <c r="A248" s="70">
        <f t="shared" si="5"/>
        <v>246</v>
      </c>
      <c r="B248" s="17">
        <v>42207</v>
      </c>
      <c r="C248" s="30" t="str">
        <f t="shared" si="4"/>
        <v>7-luglio</v>
      </c>
      <c r="D248" s="31" t="s">
        <v>148</v>
      </c>
      <c r="E248" s="33"/>
      <c r="F248" s="31" t="s">
        <v>165</v>
      </c>
      <c r="G248" s="34" t="s">
        <v>166</v>
      </c>
      <c r="H248" s="32" t="s">
        <v>170</v>
      </c>
      <c r="I248" s="68" t="s">
        <v>42</v>
      </c>
      <c r="J248" s="13"/>
      <c r="K248" s="13"/>
      <c r="L248" s="13"/>
      <c r="M248" s="13"/>
    </row>
    <row r="249" spans="1:13" ht="63.75">
      <c r="A249" s="70">
        <f t="shared" si="5"/>
        <v>247</v>
      </c>
      <c r="B249" s="17">
        <v>42208</v>
      </c>
      <c r="C249" s="18" t="str">
        <f aca="true" t="shared" si="6" ref="C249:C261">CONCATENATE(MONTH(B249),"-",TEXT(B249,"MMMM"))</f>
        <v>7-luglio</v>
      </c>
      <c r="D249" s="22" t="s">
        <v>155</v>
      </c>
      <c r="E249" s="14"/>
      <c r="F249" s="22" t="s">
        <v>165</v>
      </c>
      <c r="G249" s="19" t="s">
        <v>164</v>
      </c>
      <c r="H249" s="32" t="s">
        <v>49</v>
      </c>
      <c r="I249" s="76" t="s">
        <v>41</v>
      </c>
      <c r="J249" s="13"/>
      <c r="K249" s="13"/>
      <c r="L249" s="13"/>
      <c r="M249" s="13"/>
    </row>
    <row r="250" spans="1:13" ht="204">
      <c r="A250" s="70">
        <f t="shared" si="5"/>
        <v>248</v>
      </c>
      <c r="B250" s="29">
        <v>42208</v>
      </c>
      <c r="C250" s="18" t="str">
        <f t="shared" si="6"/>
        <v>7-luglio</v>
      </c>
      <c r="D250" s="22" t="s">
        <v>149</v>
      </c>
      <c r="E250" s="14"/>
      <c r="F250" s="22" t="s">
        <v>165</v>
      </c>
      <c r="G250" s="19" t="s">
        <v>164</v>
      </c>
      <c r="H250" s="21" t="s">
        <v>273</v>
      </c>
      <c r="I250" s="68" t="s">
        <v>41</v>
      </c>
      <c r="J250" s="13"/>
      <c r="K250" s="13"/>
      <c r="L250" s="13"/>
      <c r="M250" s="13"/>
    </row>
    <row r="251" spans="1:13" ht="63.75">
      <c r="A251" s="71">
        <f t="shared" si="5"/>
        <v>249</v>
      </c>
      <c r="B251" s="29">
        <v>42208</v>
      </c>
      <c r="C251" s="53" t="str">
        <f t="shared" si="6"/>
        <v>7-luglio</v>
      </c>
      <c r="D251" s="22" t="s">
        <v>155</v>
      </c>
      <c r="E251" s="14"/>
      <c r="F251" s="22" t="s">
        <v>165</v>
      </c>
      <c r="G251" s="19" t="s">
        <v>164</v>
      </c>
      <c r="H251" s="32" t="s">
        <v>274</v>
      </c>
      <c r="I251" s="68" t="s">
        <v>41</v>
      </c>
      <c r="J251" s="13"/>
      <c r="K251" s="13"/>
      <c r="L251" s="13"/>
      <c r="M251" s="13"/>
    </row>
    <row r="252" spans="1:13" ht="51">
      <c r="A252" s="70">
        <f t="shared" si="5"/>
        <v>250</v>
      </c>
      <c r="B252" s="17">
        <v>42208</v>
      </c>
      <c r="C252" s="18" t="str">
        <f t="shared" si="6"/>
        <v>7-luglio</v>
      </c>
      <c r="D252" s="22" t="s">
        <v>155</v>
      </c>
      <c r="E252" s="14"/>
      <c r="F252" s="22" t="s">
        <v>165</v>
      </c>
      <c r="G252" s="19" t="s">
        <v>164</v>
      </c>
      <c r="H252" s="32" t="s">
        <v>275</v>
      </c>
      <c r="I252" s="68" t="s">
        <v>42</v>
      </c>
      <c r="J252" s="13"/>
      <c r="K252" s="13"/>
      <c r="L252" s="13"/>
      <c r="M252" s="13"/>
    </row>
    <row r="253" spans="1:13" ht="89.25">
      <c r="A253" s="70">
        <f t="shared" si="5"/>
        <v>251</v>
      </c>
      <c r="B253" s="17">
        <v>42208</v>
      </c>
      <c r="C253" s="18" t="str">
        <f t="shared" si="6"/>
        <v>7-luglio</v>
      </c>
      <c r="D253" s="22" t="s">
        <v>155</v>
      </c>
      <c r="E253" s="14"/>
      <c r="F253" s="22" t="s">
        <v>165</v>
      </c>
      <c r="G253" s="19" t="s">
        <v>164</v>
      </c>
      <c r="H253" s="32" t="s">
        <v>196</v>
      </c>
      <c r="I253" s="68" t="s">
        <v>41</v>
      </c>
      <c r="J253" s="13"/>
      <c r="K253" s="13"/>
      <c r="L253" s="13"/>
      <c r="M253" s="13"/>
    </row>
    <row r="254" spans="1:13" ht="51">
      <c r="A254" s="70">
        <f t="shared" si="5"/>
        <v>252</v>
      </c>
      <c r="B254" s="17">
        <v>42208</v>
      </c>
      <c r="C254" s="18" t="str">
        <f t="shared" si="6"/>
        <v>7-luglio</v>
      </c>
      <c r="D254" s="22" t="s">
        <v>149</v>
      </c>
      <c r="E254" s="14"/>
      <c r="F254" s="22" t="s">
        <v>165</v>
      </c>
      <c r="G254" s="19" t="s">
        <v>164</v>
      </c>
      <c r="H254" s="32" t="s">
        <v>276</v>
      </c>
      <c r="I254" s="68" t="s">
        <v>41</v>
      </c>
      <c r="J254" s="13"/>
      <c r="K254" s="13"/>
      <c r="L254" s="13"/>
      <c r="M254" s="13"/>
    </row>
    <row r="255" spans="1:13" ht="63.75">
      <c r="A255" s="70">
        <f t="shared" si="5"/>
        <v>253</v>
      </c>
      <c r="B255" s="17">
        <v>42208</v>
      </c>
      <c r="C255" s="18" t="str">
        <f t="shared" si="6"/>
        <v>7-luglio</v>
      </c>
      <c r="D255" s="22" t="s">
        <v>149</v>
      </c>
      <c r="E255" s="14"/>
      <c r="F255" s="22" t="s">
        <v>165</v>
      </c>
      <c r="G255" s="19" t="s">
        <v>164</v>
      </c>
      <c r="H255" s="32" t="s">
        <v>277</v>
      </c>
      <c r="I255" s="68" t="s">
        <v>41</v>
      </c>
      <c r="J255" s="13"/>
      <c r="K255" s="13"/>
      <c r="L255" s="13"/>
      <c r="M255" s="13"/>
    </row>
    <row r="256" spans="1:13" ht="76.5">
      <c r="A256" s="70">
        <f t="shared" si="5"/>
        <v>254</v>
      </c>
      <c r="B256" s="17">
        <v>42208</v>
      </c>
      <c r="C256" s="18" t="str">
        <f t="shared" si="6"/>
        <v>7-luglio</v>
      </c>
      <c r="D256" s="22" t="s">
        <v>149</v>
      </c>
      <c r="E256" s="14"/>
      <c r="F256" s="22" t="s">
        <v>165</v>
      </c>
      <c r="G256" s="19" t="s">
        <v>164</v>
      </c>
      <c r="H256" s="32" t="s">
        <v>278</v>
      </c>
      <c r="I256" s="68" t="s">
        <v>41</v>
      </c>
      <c r="J256" s="13"/>
      <c r="K256" s="13"/>
      <c r="L256" s="13"/>
      <c r="M256" s="13"/>
    </row>
    <row r="257" spans="1:13" ht="63.75">
      <c r="A257" s="70">
        <f t="shared" si="5"/>
        <v>255</v>
      </c>
      <c r="B257" s="17">
        <v>42208</v>
      </c>
      <c r="C257" s="18" t="str">
        <f t="shared" si="6"/>
        <v>7-luglio</v>
      </c>
      <c r="D257" s="22" t="s">
        <v>149</v>
      </c>
      <c r="E257" s="14"/>
      <c r="F257" s="22" t="s">
        <v>165</v>
      </c>
      <c r="G257" s="19" t="s">
        <v>164</v>
      </c>
      <c r="H257" s="32" t="s">
        <v>279</v>
      </c>
      <c r="I257" s="68" t="s">
        <v>41</v>
      </c>
      <c r="J257" s="13"/>
      <c r="K257" s="13"/>
      <c r="L257" s="13"/>
      <c r="M257" s="13"/>
    </row>
    <row r="258" spans="1:13" ht="76.5">
      <c r="A258" s="70">
        <f t="shared" si="5"/>
        <v>256</v>
      </c>
      <c r="B258" s="17">
        <v>42215</v>
      </c>
      <c r="C258" s="18" t="str">
        <f t="shared" si="6"/>
        <v>7-luglio</v>
      </c>
      <c r="D258" s="22" t="s">
        <v>149</v>
      </c>
      <c r="E258" s="14"/>
      <c r="F258" s="22" t="s">
        <v>165</v>
      </c>
      <c r="G258" s="19" t="s">
        <v>164</v>
      </c>
      <c r="H258" s="32" t="s">
        <v>280</v>
      </c>
      <c r="I258" s="68" t="s">
        <v>42</v>
      </c>
      <c r="J258" s="13"/>
      <c r="K258" s="13"/>
      <c r="L258" s="13"/>
      <c r="M258" s="13"/>
    </row>
    <row r="259" spans="1:13" ht="114.75">
      <c r="A259" s="70">
        <f t="shared" si="5"/>
        <v>257</v>
      </c>
      <c r="B259" s="17">
        <v>42215</v>
      </c>
      <c r="C259" s="18" t="str">
        <f t="shared" si="6"/>
        <v>7-luglio</v>
      </c>
      <c r="D259" s="22" t="s">
        <v>155</v>
      </c>
      <c r="E259" s="14"/>
      <c r="F259" s="22" t="s">
        <v>165</v>
      </c>
      <c r="G259" s="19" t="s">
        <v>166</v>
      </c>
      <c r="H259" s="32" t="s">
        <v>283</v>
      </c>
      <c r="I259" s="68" t="s">
        <v>41</v>
      </c>
      <c r="J259" s="13"/>
      <c r="K259" s="13"/>
      <c r="L259" s="13"/>
      <c r="M259" s="13"/>
    </row>
    <row r="260" spans="1:13" ht="114.75">
      <c r="A260" s="70">
        <f t="shared" si="5"/>
        <v>258</v>
      </c>
      <c r="B260" s="17">
        <v>42215</v>
      </c>
      <c r="C260" s="18" t="str">
        <f t="shared" si="6"/>
        <v>7-luglio</v>
      </c>
      <c r="D260" s="22" t="s">
        <v>155</v>
      </c>
      <c r="E260" s="14"/>
      <c r="F260" s="25" t="s">
        <v>165</v>
      </c>
      <c r="G260" s="19" t="s">
        <v>164</v>
      </c>
      <c r="H260" s="55" t="s">
        <v>281</v>
      </c>
      <c r="I260" s="68" t="s">
        <v>41</v>
      </c>
      <c r="J260" s="13"/>
      <c r="K260" s="13"/>
      <c r="L260" s="13"/>
      <c r="M260" s="13"/>
    </row>
    <row r="261" spans="1:13" ht="63.75">
      <c r="A261" s="70">
        <f t="shared" si="5"/>
        <v>259</v>
      </c>
      <c r="B261" s="17">
        <v>42216</v>
      </c>
      <c r="C261" s="18" t="str">
        <f t="shared" si="6"/>
        <v>7-luglio</v>
      </c>
      <c r="D261" s="22" t="s">
        <v>155</v>
      </c>
      <c r="E261" s="14"/>
      <c r="F261" s="25" t="s">
        <v>165</v>
      </c>
      <c r="G261" s="19" t="s">
        <v>164</v>
      </c>
      <c r="H261" s="55" t="s">
        <v>282</v>
      </c>
      <c r="I261" s="68" t="s">
        <v>41</v>
      </c>
      <c r="J261" s="13"/>
      <c r="K261" s="13"/>
      <c r="L261" s="13"/>
      <c r="M261" s="13"/>
    </row>
    <row r="262" spans="1:13" ht="286.5" customHeight="1">
      <c r="A262" s="70">
        <f t="shared" si="5"/>
        <v>260</v>
      </c>
      <c r="B262" s="17">
        <v>42216</v>
      </c>
      <c r="C262" s="18" t="str">
        <f aca="true" t="shared" si="7" ref="C262:C276">CONCATENATE(MONTH(B262),"-",TEXT(B262,"MMMM"))</f>
        <v>7-luglio</v>
      </c>
      <c r="D262" s="22" t="s">
        <v>155</v>
      </c>
      <c r="E262" s="14"/>
      <c r="F262" s="25" t="s">
        <v>165</v>
      </c>
      <c r="G262" s="19" t="s">
        <v>164</v>
      </c>
      <c r="H262" s="56" t="s">
        <v>197</v>
      </c>
      <c r="I262" s="68" t="s">
        <v>41</v>
      </c>
      <c r="J262" s="13"/>
      <c r="K262" s="13"/>
      <c r="L262" s="13"/>
      <c r="M262" s="13"/>
    </row>
    <row r="263" spans="1:13" ht="63.75">
      <c r="A263" s="70">
        <f t="shared" si="5"/>
        <v>261</v>
      </c>
      <c r="B263" s="17">
        <v>42216</v>
      </c>
      <c r="C263" s="18" t="str">
        <f t="shared" si="7"/>
        <v>7-luglio</v>
      </c>
      <c r="D263" s="22" t="s">
        <v>149</v>
      </c>
      <c r="E263" s="14"/>
      <c r="F263" s="22" t="s">
        <v>165</v>
      </c>
      <c r="G263" s="19" t="s">
        <v>164</v>
      </c>
      <c r="H263" s="55" t="s">
        <v>198</v>
      </c>
      <c r="I263" s="68" t="s">
        <v>42</v>
      </c>
      <c r="J263" s="13"/>
      <c r="K263" s="13"/>
      <c r="L263" s="13"/>
      <c r="M263" s="13"/>
    </row>
    <row r="264" spans="1:13" ht="25.5">
      <c r="A264" s="70">
        <f t="shared" si="5"/>
        <v>262</v>
      </c>
      <c r="B264" s="17">
        <v>42219</v>
      </c>
      <c r="C264" s="18" t="str">
        <f t="shared" si="7"/>
        <v>8-agosto</v>
      </c>
      <c r="D264" s="23" t="s">
        <v>152</v>
      </c>
      <c r="E264" s="14"/>
      <c r="F264" s="22" t="s">
        <v>167</v>
      </c>
      <c r="G264" s="19" t="s">
        <v>206</v>
      </c>
      <c r="H264" s="55" t="s">
        <v>50</v>
      </c>
      <c r="I264" s="68" t="s">
        <v>42</v>
      </c>
      <c r="J264" s="13"/>
      <c r="K264" s="13"/>
      <c r="L264" s="13"/>
      <c r="M264" s="13"/>
    </row>
    <row r="265" spans="1:13" ht="38.25">
      <c r="A265" s="67">
        <v>263</v>
      </c>
      <c r="B265" s="17">
        <v>42219</v>
      </c>
      <c r="C265" s="18" t="str">
        <f t="shared" si="7"/>
        <v>8-agosto</v>
      </c>
      <c r="D265" s="23" t="s">
        <v>152</v>
      </c>
      <c r="E265" s="14"/>
      <c r="F265" s="22" t="s">
        <v>167</v>
      </c>
      <c r="G265" s="54" t="s">
        <v>206</v>
      </c>
      <c r="H265" s="65" t="s">
        <v>51</v>
      </c>
      <c r="I265" s="68" t="s">
        <v>42</v>
      </c>
      <c r="J265" s="13"/>
      <c r="K265" s="13"/>
      <c r="L265" s="13"/>
      <c r="M265" s="13"/>
    </row>
    <row r="266" spans="1:13" ht="63.75">
      <c r="A266" s="70">
        <f t="shared" si="5"/>
        <v>264</v>
      </c>
      <c r="B266" s="17">
        <v>42220</v>
      </c>
      <c r="C266" s="18" t="str">
        <f t="shared" si="7"/>
        <v>8-agosto</v>
      </c>
      <c r="D266" s="22" t="s">
        <v>155</v>
      </c>
      <c r="E266" s="14"/>
      <c r="F266" s="22" t="s">
        <v>167</v>
      </c>
      <c r="G266" s="19" t="s">
        <v>164</v>
      </c>
      <c r="H266" s="55" t="s">
        <v>120</v>
      </c>
      <c r="I266" s="68" t="s">
        <v>41</v>
      </c>
      <c r="J266" s="13"/>
      <c r="K266" s="13"/>
      <c r="L266" s="13"/>
      <c r="M266" s="13"/>
    </row>
    <row r="267" spans="1:13" ht="63.75">
      <c r="A267" s="70">
        <f t="shared" si="5"/>
        <v>265</v>
      </c>
      <c r="B267" s="17">
        <v>42221</v>
      </c>
      <c r="C267" s="18" t="str">
        <f t="shared" si="7"/>
        <v>8-agosto</v>
      </c>
      <c r="D267" s="22" t="s">
        <v>155</v>
      </c>
      <c r="E267" s="14"/>
      <c r="F267" s="22" t="s">
        <v>167</v>
      </c>
      <c r="G267" s="19" t="s">
        <v>164</v>
      </c>
      <c r="H267" s="55" t="s">
        <v>119</v>
      </c>
      <c r="I267" s="68" t="s">
        <v>42</v>
      </c>
      <c r="J267" s="13"/>
      <c r="K267" s="13"/>
      <c r="L267" s="13"/>
      <c r="M267" s="13"/>
    </row>
    <row r="268" spans="1:13" ht="63.75">
      <c r="A268" s="70">
        <f t="shared" si="5"/>
        <v>266</v>
      </c>
      <c r="B268" s="17">
        <v>42229</v>
      </c>
      <c r="C268" s="18" t="str">
        <f t="shared" si="7"/>
        <v>8-agosto</v>
      </c>
      <c r="D268" s="22" t="s">
        <v>149</v>
      </c>
      <c r="E268" s="14"/>
      <c r="F268" s="22" t="s">
        <v>165</v>
      </c>
      <c r="G268" s="19" t="s">
        <v>164</v>
      </c>
      <c r="H268" s="65" t="s">
        <v>121</v>
      </c>
      <c r="I268" s="68" t="s">
        <v>42</v>
      </c>
      <c r="J268" s="13"/>
      <c r="K268" s="13"/>
      <c r="L268" s="13"/>
      <c r="M268" s="13"/>
    </row>
    <row r="269" spans="1:13" ht="51">
      <c r="A269" s="70">
        <f t="shared" si="5"/>
        <v>267</v>
      </c>
      <c r="B269" s="17">
        <v>42229</v>
      </c>
      <c r="C269" s="18" t="str">
        <f t="shared" si="7"/>
        <v>8-agosto</v>
      </c>
      <c r="D269" s="22" t="s">
        <v>155</v>
      </c>
      <c r="E269" s="14"/>
      <c r="F269" s="22" t="s">
        <v>165</v>
      </c>
      <c r="G269" s="19" t="s">
        <v>164</v>
      </c>
      <c r="H269" s="55" t="s">
        <v>122</v>
      </c>
      <c r="I269" s="68" t="s">
        <v>42</v>
      </c>
      <c r="J269" s="13"/>
      <c r="K269" s="13"/>
      <c r="L269" s="13"/>
      <c r="M269" s="13"/>
    </row>
    <row r="270" spans="1:13" ht="76.5">
      <c r="A270" s="70">
        <f t="shared" si="5"/>
        <v>268</v>
      </c>
      <c r="B270" s="17">
        <v>42234</v>
      </c>
      <c r="C270" s="18" t="str">
        <f t="shared" si="7"/>
        <v>8-agosto</v>
      </c>
      <c r="D270" s="22" t="s">
        <v>155</v>
      </c>
      <c r="E270" s="14"/>
      <c r="F270" s="14"/>
      <c r="G270" s="19" t="s">
        <v>164</v>
      </c>
      <c r="H270" s="57" t="s">
        <v>193</v>
      </c>
      <c r="I270" s="68" t="s">
        <v>41</v>
      </c>
      <c r="J270" s="13"/>
      <c r="K270" s="13"/>
      <c r="L270" s="13"/>
      <c r="M270" s="13"/>
    </row>
    <row r="271" spans="1:13" ht="63.75">
      <c r="A271" s="70">
        <f t="shared" si="5"/>
        <v>269</v>
      </c>
      <c r="B271" s="17">
        <v>42235</v>
      </c>
      <c r="C271" s="18" t="str">
        <f t="shared" si="7"/>
        <v>8-agosto</v>
      </c>
      <c r="D271" s="22" t="s">
        <v>155</v>
      </c>
      <c r="E271" s="14"/>
      <c r="F271" s="22" t="s">
        <v>165</v>
      </c>
      <c r="G271" s="19" t="s">
        <v>164</v>
      </c>
      <c r="H271" s="57" t="s">
        <v>188</v>
      </c>
      <c r="I271" s="68" t="s">
        <v>41</v>
      </c>
      <c r="J271" s="13"/>
      <c r="K271" s="13"/>
      <c r="L271" s="13"/>
      <c r="M271" s="13"/>
    </row>
    <row r="272" spans="1:13" ht="89.25">
      <c r="A272" s="70">
        <f t="shared" si="5"/>
        <v>270</v>
      </c>
      <c r="B272" s="17">
        <v>42235</v>
      </c>
      <c r="C272" s="18" t="str">
        <f t="shared" si="7"/>
        <v>8-agosto</v>
      </c>
      <c r="D272" s="22" t="s">
        <v>155</v>
      </c>
      <c r="E272" s="14"/>
      <c r="F272" s="22" t="s">
        <v>165</v>
      </c>
      <c r="G272" s="19" t="s">
        <v>164</v>
      </c>
      <c r="H272" s="57" t="s">
        <v>189</v>
      </c>
      <c r="I272" s="68" t="s">
        <v>41</v>
      </c>
      <c r="J272" s="13"/>
      <c r="K272" s="13"/>
      <c r="L272" s="13"/>
      <c r="M272" s="13"/>
    </row>
    <row r="273" spans="1:13" ht="89.25">
      <c r="A273" s="70">
        <f t="shared" si="5"/>
        <v>271</v>
      </c>
      <c r="B273" s="17">
        <v>42243</v>
      </c>
      <c r="C273" s="18" t="str">
        <f t="shared" si="7"/>
        <v>8-agosto</v>
      </c>
      <c r="D273" s="22" t="s">
        <v>149</v>
      </c>
      <c r="E273" s="14"/>
      <c r="F273" s="22" t="s">
        <v>165</v>
      </c>
      <c r="G273" s="19" t="s">
        <v>164</v>
      </c>
      <c r="H273" s="66" t="s">
        <v>190</v>
      </c>
      <c r="I273" s="68" t="s">
        <v>41</v>
      </c>
      <c r="J273" s="13"/>
      <c r="K273" s="13"/>
      <c r="L273" s="13"/>
      <c r="M273" s="13"/>
    </row>
    <row r="274" spans="1:13" ht="102">
      <c r="A274" s="70">
        <f t="shared" si="5"/>
        <v>272</v>
      </c>
      <c r="B274" s="17">
        <v>42247</v>
      </c>
      <c r="C274" s="18" t="str">
        <f t="shared" si="7"/>
        <v>8-agosto</v>
      </c>
      <c r="D274" s="22" t="s">
        <v>155</v>
      </c>
      <c r="E274" s="14"/>
      <c r="F274" s="22" t="s">
        <v>165</v>
      </c>
      <c r="G274" s="19" t="s">
        <v>164</v>
      </c>
      <c r="H274" s="57" t="s">
        <v>200</v>
      </c>
      <c r="I274" s="68" t="s">
        <v>41</v>
      </c>
      <c r="J274" s="13"/>
      <c r="K274" s="13"/>
      <c r="L274" s="13"/>
      <c r="M274" s="13"/>
    </row>
    <row r="275" spans="1:13" ht="38.25">
      <c r="A275" s="70">
        <f t="shared" si="5"/>
        <v>273</v>
      </c>
      <c r="B275" s="17">
        <v>42248</v>
      </c>
      <c r="C275" s="18" t="str">
        <f t="shared" si="7"/>
        <v>9-settembre</v>
      </c>
      <c r="D275" s="22" t="s">
        <v>155</v>
      </c>
      <c r="E275" s="14"/>
      <c r="F275" s="22" t="s">
        <v>165</v>
      </c>
      <c r="G275" s="19" t="s">
        <v>166</v>
      </c>
      <c r="H275" s="57" t="s">
        <v>199</v>
      </c>
      <c r="I275" s="68" t="s">
        <v>41</v>
      </c>
      <c r="J275" s="13"/>
      <c r="K275" s="13"/>
      <c r="L275" s="13"/>
      <c r="M275" s="13"/>
    </row>
    <row r="276" spans="1:13" ht="102">
      <c r="A276" s="70">
        <f t="shared" si="5"/>
        <v>274</v>
      </c>
      <c r="B276" s="17">
        <v>42249</v>
      </c>
      <c r="C276" s="18" t="str">
        <f t="shared" si="7"/>
        <v>9-settembre</v>
      </c>
      <c r="D276" s="22" t="s">
        <v>155</v>
      </c>
      <c r="E276" s="14"/>
      <c r="F276" s="22" t="s">
        <v>165</v>
      </c>
      <c r="G276" s="19" t="s">
        <v>164</v>
      </c>
      <c r="H276" s="65" t="s">
        <v>52</v>
      </c>
      <c r="I276" s="68" t="s">
        <v>41</v>
      </c>
      <c r="J276" s="13"/>
      <c r="K276" s="13"/>
      <c r="L276" s="13"/>
      <c r="M276" s="13"/>
    </row>
    <row r="277" spans="1:13" ht="89.25">
      <c r="A277" s="70">
        <f t="shared" si="5"/>
        <v>275</v>
      </c>
      <c r="B277" s="17">
        <v>42249</v>
      </c>
      <c r="C277" s="18" t="str">
        <f aca="true" t="shared" si="8" ref="C277:C288">CONCATENATE(MONTH(B277),"-",TEXT(B277,"MMMM"))</f>
        <v>9-settembre</v>
      </c>
      <c r="D277" s="22" t="s">
        <v>148</v>
      </c>
      <c r="E277" s="14"/>
      <c r="F277" s="22" t="s">
        <v>167</v>
      </c>
      <c r="G277" s="19" t="s">
        <v>166</v>
      </c>
      <c r="H277" s="57" t="s">
        <v>191</v>
      </c>
      <c r="I277" s="68" t="s">
        <v>42</v>
      </c>
      <c r="J277" s="13"/>
      <c r="K277" s="13"/>
      <c r="L277" s="13"/>
      <c r="M277" s="13"/>
    </row>
    <row r="278" spans="1:13" ht="102">
      <c r="A278" s="70">
        <f t="shared" si="5"/>
        <v>276</v>
      </c>
      <c r="B278" s="17">
        <v>42250</v>
      </c>
      <c r="C278" s="18" t="str">
        <f t="shared" si="8"/>
        <v>9-settembre</v>
      </c>
      <c r="D278" s="22" t="s">
        <v>148</v>
      </c>
      <c r="E278" s="14"/>
      <c r="F278" s="22" t="s">
        <v>165</v>
      </c>
      <c r="G278" s="19" t="s">
        <v>166</v>
      </c>
      <c r="H278" s="57" t="s">
        <v>192</v>
      </c>
      <c r="I278" s="68" t="s">
        <v>42</v>
      </c>
      <c r="J278" s="13"/>
      <c r="K278" s="13"/>
      <c r="L278" s="13"/>
      <c r="M278" s="13"/>
    </row>
    <row r="279" spans="1:13" ht="114.75">
      <c r="A279" s="70">
        <f t="shared" si="5"/>
        <v>277</v>
      </c>
      <c r="B279" s="17">
        <v>42251</v>
      </c>
      <c r="C279" s="18" t="str">
        <f t="shared" si="8"/>
        <v>9-settembre</v>
      </c>
      <c r="D279" s="22" t="s">
        <v>155</v>
      </c>
      <c r="E279" s="14"/>
      <c r="F279" s="22" t="s">
        <v>165</v>
      </c>
      <c r="G279" s="19" t="s">
        <v>166</v>
      </c>
      <c r="H279" s="65" t="s">
        <v>53</v>
      </c>
      <c r="I279" s="68" t="s">
        <v>41</v>
      </c>
      <c r="J279" s="13"/>
      <c r="K279" s="13"/>
      <c r="L279" s="13"/>
      <c r="M279" s="13"/>
    </row>
    <row r="280" spans="1:13" ht="25.5">
      <c r="A280" s="70">
        <f>HYPERLINK(CONCATENATE(YEAR(B280),"/N.",ROW()-2,".pdf"),ROW()-2)</f>
        <v>278</v>
      </c>
      <c r="B280" s="17">
        <v>42256</v>
      </c>
      <c r="C280" s="18" t="str">
        <f t="shared" si="8"/>
        <v>9-settembre</v>
      </c>
      <c r="D280" s="22" t="s">
        <v>152</v>
      </c>
      <c r="E280" s="14"/>
      <c r="F280" s="22" t="s">
        <v>167</v>
      </c>
      <c r="G280" s="19" t="s">
        <v>206</v>
      </c>
      <c r="H280" s="55" t="s">
        <v>54</v>
      </c>
      <c r="I280" s="68" t="s">
        <v>42</v>
      </c>
      <c r="J280" s="13"/>
      <c r="K280" s="13"/>
      <c r="L280" s="13"/>
      <c r="M280" s="13"/>
    </row>
    <row r="281" spans="1:13" ht="127.5">
      <c r="A281" s="70">
        <f>HYPERLINK(CONCATENATE(YEAR(B281),"/N.",ROW()-2,".pdf"),ROW()-2)</f>
        <v>279</v>
      </c>
      <c r="B281" s="17">
        <v>42256</v>
      </c>
      <c r="C281" s="18" t="str">
        <f t="shared" si="8"/>
        <v>9-settembre</v>
      </c>
      <c r="D281" s="22" t="s">
        <v>155</v>
      </c>
      <c r="E281" s="14"/>
      <c r="F281" s="22" t="s">
        <v>167</v>
      </c>
      <c r="G281" s="19" t="s">
        <v>164</v>
      </c>
      <c r="H281" s="65" t="s">
        <v>55</v>
      </c>
      <c r="I281" s="68" t="s">
        <v>41</v>
      </c>
      <c r="J281" s="13"/>
      <c r="K281" s="13"/>
      <c r="L281" s="13"/>
      <c r="M281" s="13"/>
    </row>
    <row r="282" spans="1:13" ht="51">
      <c r="A282" s="70">
        <f aca="true" t="shared" si="9" ref="A282:A289">HYPERLINK(CONCATENATE(YEAR(B282),"/N.",ROW()-2,".pdf"),ROW()-2)</f>
        <v>280</v>
      </c>
      <c r="B282" s="17">
        <v>42262</v>
      </c>
      <c r="C282" s="18" t="str">
        <f t="shared" si="8"/>
        <v>9-settembre</v>
      </c>
      <c r="D282" s="22" t="s">
        <v>149</v>
      </c>
      <c r="E282" s="14"/>
      <c r="F282" s="22" t="s">
        <v>165</v>
      </c>
      <c r="G282" s="19" t="s">
        <v>164</v>
      </c>
      <c r="H282" s="57" t="s">
        <v>201</v>
      </c>
      <c r="I282" s="68" t="s">
        <v>42</v>
      </c>
      <c r="J282" s="13"/>
      <c r="K282" s="13"/>
      <c r="L282" s="13"/>
      <c r="M282" s="13"/>
    </row>
    <row r="283" spans="1:13" ht="51">
      <c r="A283" s="70">
        <f t="shared" si="9"/>
        <v>281</v>
      </c>
      <c r="B283" s="17">
        <v>42262</v>
      </c>
      <c r="C283" s="18" t="str">
        <f t="shared" si="8"/>
        <v>9-settembre</v>
      </c>
      <c r="D283" s="22" t="s">
        <v>155</v>
      </c>
      <c r="E283" s="14"/>
      <c r="F283" s="22" t="s">
        <v>165</v>
      </c>
      <c r="G283" s="19" t="s">
        <v>164</v>
      </c>
      <c r="H283" s="57" t="s">
        <v>202</v>
      </c>
      <c r="I283" s="68" t="s">
        <v>41</v>
      </c>
      <c r="J283" s="13"/>
      <c r="K283" s="13"/>
      <c r="L283" s="13"/>
      <c r="M283" s="13"/>
    </row>
    <row r="284" spans="1:13" ht="191.25">
      <c r="A284" s="70">
        <f t="shared" si="9"/>
        <v>282</v>
      </c>
      <c r="B284" s="17">
        <v>42263</v>
      </c>
      <c r="C284" s="18" t="str">
        <f t="shared" si="8"/>
        <v>9-settembre</v>
      </c>
      <c r="D284" s="22" t="s">
        <v>155</v>
      </c>
      <c r="E284" s="14"/>
      <c r="F284" s="22" t="s">
        <v>165</v>
      </c>
      <c r="G284" s="19" t="s">
        <v>164</v>
      </c>
      <c r="H284" s="66" t="s">
        <v>250</v>
      </c>
      <c r="I284" s="68" t="s">
        <v>41</v>
      </c>
      <c r="J284" s="13"/>
      <c r="K284" s="13"/>
      <c r="L284" s="13"/>
      <c r="M284" s="13"/>
    </row>
    <row r="285" spans="1:13" ht="63.75">
      <c r="A285" s="70">
        <f t="shared" si="9"/>
        <v>283</v>
      </c>
      <c r="B285" s="17">
        <v>42263</v>
      </c>
      <c r="C285" s="18" t="str">
        <f t="shared" si="8"/>
        <v>9-settembre</v>
      </c>
      <c r="D285" s="22" t="s">
        <v>155</v>
      </c>
      <c r="E285" s="14"/>
      <c r="F285" s="22" t="s">
        <v>165</v>
      </c>
      <c r="G285" s="19" t="s">
        <v>164</v>
      </c>
      <c r="H285" s="55" t="s">
        <v>251</v>
      </c>
      <c r="I285" s="68" t="s">
        <v>41</v>
      </c>
      <c r="J285" s="13"/>
      <c r="K285" s="13"/>
      <c r="L285" s="13"/>
      <c r="M285" s="13"/>
    </row>
    <row r="286" spans="1:13" ht="89.25">
      <c r="A286" s="70">
        <f t="shared" si="9"/>
        <v>284</v>
      </c>
      <c r="B286" s="17">
        <v>42263</v>
      </c>
      <c r="C286" s="18" t="str">
        <f t="shared" si="8"/>
        <v>9-settembre</v>
      </c>
      <c r="D286" s="22" t="s">
        <v>148</v>
      </c>
      <c r="E286" s="14"/>
      <c r="F286" s="22" t="s">
        <v>165</v>
      </c>
      <c r="G286" s="19" t="s">
        <v>166</v>
      </c>
      <c r="H286" s="57" t="s">
        <v>203</v>
      </c>
      <c r="I286" s="68" t="s">
        <v>42</v>
      </c>
      <c r="J286" s="13"/>
      <c r="K286" s="13"/>
      <c r="L286" s="13"/>
      <c r="M286" s="13"/>
    </row>
    <row r="287" spans="1:13" ht="38.25">
      <c r="A287" s="70">
        <f t="shared" si="9"/>
        <v>285</v>
      </c>
      <c r="B287" s="17">
        <v>42264</v>
      </c>
      <c r="C287" s="23" t="str">
        <f t="shared" si="8"/>
        <v>9-settembre</v>
      </c>
      <c r="D287" s="22" t="s">
        <v>155</v>
      </c>
      <c r="E287" s="25"/>
      <c r="F287" s="22" t="s">
        <v>165</v>
      </c>
      <c r="G287" s="19" t="s">
        <v>164</v>
      </c>
      <c r="H287" s="57" t="s">
        <v>252</v>
      </c>
      <c r="I287" s="68" t="s">
        <v>41</v>
      </c>
      <c r="J287" s="13"/>
      <c r="K287" s="13"/>
      <c r="L287" s="13"/>
      <c r="M287" s="13"/>
    </row>
    <row r="288" spans="1:13" ht="38.25">
      <c r="A288" s="70">
        <f t="shared" si="9"/>
        <v>286</v>
      </c>
      <c r="B288" s="17">
        <v>42264</v>
      </c>
      <c r="C288" s="23" t="str">
        <f t="shared" si="8"/>
        <v>9-settembre</v>
      </c>
      <c r="D288" s="22" t="s">
        <v>155</v>
      </c>
      <c r="E288" s="25"/>
      <c r="F288" s="22" t="s">
        <v>165</v>
      </c>
      <c r="G288" s="19" t="s">
        <v>164</v>
      </c>
      <c r="H288" s="57" t="s">
        <v>204</v>
      </c>
      <c r="I288" s="68" t="s">
        <v>41</v>
      </c>
      <c r="J288" s="13"/>
      <c r="K288" s="13"/>
      <c r="L288" s="13"/>
      <c r="M288" s="13"/>
    </row>
    <row r="289" spans="1:13" ht="63.75">
      <c r="A289" s="70">
        <f t="shared" si="9"/>
        <v>287</v>
      </c>
      <c r="B289" s="17">
        <v>42264</v>
      </c>
      <c r="C289" s="23" t="str">
        <f aca="true" t="shared" si="10" ref="C289:C392">CONCATENATE(MONTH(B289),"-",TEXT(B289,"MMMM"))</f>
        <v>9-settembre</v>
      </c>
      <c r="D289" s="22" t="s">
        <v>155</v>
      </c>
      <c r="E289" s="25"/>
      <c r="F289" s="22" t="s">
        <v>165</v>
      </c>
      <c r="G289" s="19" t="s">
        <v>164</v>
      </c>
      <c r="H289" s="57" t="s">
        <v>253</v>
      </c>
      <c r="I289" s="68" t="s">
        <v>41</v>
      </c>
      <c r="J289" s="13"/>
      <c r="K289" s="13"/>
      <c r="L289" s="13"/>
      <c r="M289" s="13"/>
    </row>
    <row r="290" spans="1:13" ht="25.5">
      <c r="A290" s="70">
        <f>HYPERLINK(CONCATENATE(YEAR(B290),"/N.",ROW()-2,".pdf"),ROW()-2)</f>
        <v>288</v>
      </c>
      <c r="B290" s="17">
        <v>42268</v>
      </c>
      <c r="C290" s="23" t="str">
        <f t="shared" si="10"/>
        <v>9-settembre</v>
      </c>
      <c r="D290" s="22" t="s">
        <v>153</v>
      </c>
      <c r="E290" s="25"/>
      <c r="F290" s="22" t="s">
        <v>165</v>
      </c>
      <c r="G290" s="19" t="s">
        <v>249</v>
      </c>
      <c r="H290" s="15" t="s">
        <v>205</v>
      </c>
      <c r="I290" s="68" t="s">
        <v>42</v>
      </c>
      <c r="J290" s="13"/>
      <c r="K290" s="13"/>
      <c r="L290" s="13"/>
      <c r="M290" s="13"/>
    </row>
    <row r="291" spans="1:13" ht="63.75">
      <c r="A291" s="70">
        <f aca="true" t="shared" si="11" ref="A291:A353">HYPERLINK(CONCATENATE(YEAR(B291),"/N.",ROW()-2,".pdf"),ROW()-2)</f>
        <v>289</v>
      </c>
      <c r="B291" s="17">
        <v>42268</v>
      </c>
      <c r="C291" s="23" t="str">
        <f t="shared" si="10"/>
        <v>9-settembre</v>
      </c>
      <c r="D291" s="22" t="s">
        <v>155</v>
      </c>
      <c r="E291" s="14"/>
      <c r="F291" s="22" t="s">
        <v>165</v>
      </c>
      <c r="G291" s="19" t="s">
        <v>164</v>
      </c>
      <c r="H291" s="57" t="s">
        <v>254</v>
      </c>
      <c r="I291" s="68" t="s">
        <v>41</v>
      </c>
      <c r="J291" s="13"/>
      <c r="K291" s="13"/>
      <c r="L291" s="13"/>
      <c r="M291" s="13"/>
    </row>
    <row r="292" spans="1:13" ht="76.5">
      <c r="A292" s="70">
        <f t="shared" si="11"/>
        <v>290</v>
      </c>
      <c r="B292" s="17">
        <v>42268</v>
      </c>
      <c r="C292" s="23" t="str">
        <f t="shared" si="10"/>
        <v>9-settembre</v>
      </c>
      <c r="D292" s="22" t="s">
        <v>149</v>
      </c>
      <c r="E292" s="14"/>
      <c r="F292" s="22" t="s">
        <v>165</v>
      </c>
      <c r="G292" s="19" t="s">
        <v>164</v>
      </c>
      <c r="H292" s="57" t="s">
        <v>255</v>
      </c>
      <c r="I292" s="68" t="s">
        <v>41</v>
      </c>
      <c r="J292" s="13"/>
      <c r="K292" s="13"/>
      <c r="L292" s="13"/>
      <c r="M292" s="13"/>
    </row>
    <row r="293" spans="1:13" ht="63.75">
      <c r="A293" s="70">
        <f t="shared" si="11"/>
        <v>291</v>
      </c>
      <c r="B293" s="17">
        <v>42268</v>
      </c>
      <c r="C293" s="23" t="str">
        <f t="shared" si="10"/>
        <v>9-settembre</v>
      </c>
      <c r="D293" s="22" t="s">
        <v>155</v>
      </c>
      <c r="E293" s="14"/>
      <c r="F293" s="22" t="s">
        <v>165</v>
      </c>
      <c r="G293" s="19" t="s">
        <v>164</v>
      </c>
      <c r="H293" s="57" t="s">
        <v>256</v>
      </c>
      <c r="I293" s="68" t="s">
        <v>41</v>
      </c>
      <c r="J293" s="13"/>
      <c r="K293" s="13"/>
      <c r="L293" s="13"/>
      <c r="M293" s="13"/>
    </row>
    <row r="294" spans="1:13" ht="127.5">
      <c r="A294" s="70">
        <f t="shared" si="11"/>
        <v>292</v>
      </c>
      <c r="B294" s="17">
        <v>42268</v>
      </c>
      <c r="C294" s="18" t="str">
        <f t="shared" si="10"/>
        <v>9-settembre</v>
      </c>
      <c r="D294" s="22" t="s">
        <v>148</v>
      </c>
      <c r="E294" s="14"/>
      <c r="F294" s="22" t="s">
        <v>165</v>
      </c>
      <c r="G294" s="19" t="s">
        <v>166</v>
      </c>
      <c r="H294" s="58" t="s">
        <v>224</v>
      </c>
      <c r="I294" s="68" t="s">
        <v>42</v>
      </c>
      <c r="J294" s="13"/>
      <c r="K294" s="13"/>
      <c r="L294" s="13"/>
      <c r="M294" s="13"/>
    </row>
    <row r="295" spans="1:13" ht="89.25">
      <c r="A295" s="67">
        <v>293</v>
      </c>
      <c r="B295" s="17">
        <v>42268</v>
      </c>
      <c r="C295" s="18" t="str">
        <f>CONCATENATE(MONTH(B295),"-",TEXT(B295,"MMMM"))</f>
        <v>9-settembre</v>
      </c>
      <c r="D295" s="22" t="s">
        <v>148</v>
      </c>
      <c r="E295" s="14"/>
      <c r="F295" s="22" t="s">
        <v>165</v>
      </c>
      <c r="G295" s="19" t="s">
        <v>166</v>
      </c>
      <c r="H295" s="58" t="s">
        <v>259</v>
      </c>
      <c r="I295" s="68" t="s">
        <v>42</v>
      </c>
      <c r="J295" s="13"/>
      <c r="K295" s="13"/>
      <c r="L295" s="13"/>
      <c r="M295" s="13"/>
    </row>
    <row r="296" spans="1:13" ht="76.5">
      <c r="A296" s="70">
        <f t="shared" si="11"/>
        <v>294</v>
      </c>
      <c r="B296" s="17">
        <v>42270</v>
      </c>
      <c r="C296" s="23" t="str">
        <f t="shared" si="10"/>
        <v>9-settembre</v>
      </c>
      <c r="D296" s="23" t="s">
        <v>153</v>
      </c>
      <c r="E296" s="14"/>
      <c r="F296" s="22" t="s">
        <v>165</v>
      </c>
      <c r="G296" s="19" t="s">
        <v>249</v>
      </c>
      <c r="H296" s="65" t="s">
        <v>258</v>
      </c>
      <c r="I296" s="69" t="s">
        <v>41</v>
      </c>
      <c r="J296" s="13"/>
      <c r="K296" s="13"/>
      <c r="L296" s="13"/>
      <c r="M296" s="13"/>
    </row>
    <row r="297" spans="1:13" ht="63.75">
      <c r="A297" s="70">
        <f t="shared" si="11"/>
        <v>295</v>
      </c>
      <c r="B297" s="17">
        <v>42270</v>
      </c>
      <c r="C297" s="23" t="str">
        <f t="shared" si="10"/>
        <v>9-settembre</v>
      </c>
      <c r="D297" s="23" t="s">
        <v>152</v>
      </c>
      <c r="E297" s="14"/>
      <c r="F297" s="22" t="s">
        <v>167</v>
      </c>
      <c r="G297" s="19" t="s">
        <v>206</v>
      </c>
      <c r="H297" s="65" t="s">
        <v>257</v>
      </c>
      <c r="I297" s="68" t="s">
        <v>42</v>
      </c>
      <c r="J297" s="13"/>
      <c r="K297" s="13"/>
      <c r="L297" s="13"/>
      <c r="M297" s="13"/>
    </row>
    <row r="298" spans="1:13" ht="63.75">
      <c r="A298" s="70">
        <f t="shared" si="11"/>
        <v>296</v>
      </c>
      <c r="B298" s="17">
        <v>42270</v>
      </c>
      <c r="C298" s="23" t="str">
        <f t="shared" si="10"/>
        <v>9-settembre</v>
      </c>
      <c r="D298" s="22" t="s">
        <v>149</v>
      </c>
      <c r="E298" s="14"/>
      <c r="F298" s="22" t="s">
        <v>165</v>
      </c>
      <c r="G298" s="19" t="s">
        <v>164</v>
      </c>
      <c r="H298" s="59" t="s">
        <v>260</v>
      </c>
      <c r="I298" s="68" t="s">
        <v>41</v>
      </c>
      <c r="J298" s="13"/>
      <c r="K298" s="13"/>
      <c r="L298" s="13"/>
      <c r="M298" s="13"/>
    </row>
    <row r="299" spans="1:13" ht="76.5">
      <c r="A299" s="70">
        <f t="shared" si="11"/>
        <v>297</v>
      </c>
      <c r="B299" s="29">
        <v>42270</v>
      </c>
      <c r="C299" s="37" t="str">
        <f t="shared" si="10"/>
        <v>9-settembre</v>
      </c>
      <c r="D299" s="31" t="s">
        <v>149</v>
      </c>
      <c r="E299" s="33"/>
      <c r="F299" s="31" t="s">
        <v>165</v>
      </c>
      <c r="G299" s="34" t="s">
        <v>164</v>
      </c>
      <c r="H299" s="77" t="s">
        <v>261</v>
      </c>
      <c r="I299" s="68" t="s">
        <v>41</v>
      </c>
      <c r="J299" s="13"/>
      <c r="K299" s="13"/>
      <c r="L299" s="13"/>
      <c r="M299" s="13"/>
    </row>
    <row r="300" spans="1:13" ht="76.5">
      <c r="A300" s="70">
        <f t="shared" si="11"/>
        <v>298</v>
      </c>
      <c r="B300" s="17">
        <v>42270</v>
      </c>
      <c r="C300" s="23" t="str">
        <f t="shared" si="10"/>
        <v>9-settembre</v>
      </c>
      <c r="D300" s="22" t="s">
        <v>149</v>
      </c>
      <c r="E300" s="14"/>
      <c r="F300" s="22" t="s">
        <v>165</v>
      </c>
      <c r="G300" s="19" t="s">
        <v>164</v>
      </c>
      <c r="H300" s="60" t="s">
        <v>262</v>
      </c>
      <c r="I300" s="68" t="s">
        <v>41</v>
      </c>
      <c r="J300" s="13"/>
      <c r="K300" s="13"/>
      <c r="L300" s="13"/>
      <c r="M300" s="13"/>
    </row>
    <row r="301" spans="1:13" ht="63.75">
      <c r="A301" s="70">
        <f t="shared" si="11"/>
        <v>299</v>
      </c>
      <c r="B301" s="17">
        <v>42270</v>
      </c>
      <c r="C301" s="23" t="str">
        <f t="shared" si="10"/>
        <v>9-settembre</v>
      </c>
      <c r="D301" s="22" t="s">
        <v>149</v>
      </c>
      <c r="E301" s="14"/>
      <c r="F301" s="22" t="s">
        <v>165</v>
      </c>
      <c r="G301" s="19" t="s">
        <v>164</v>
      </c>
      <c r="H301" s="60" t="s">
        <v>263</v>
      </c>
      <c r="I301" s="68" t="s">
        <v>41</v>
      </c>
      <c r="J301" s="13"/>
      <c r="K301" s="13"/>
      <c r="L301" s="13"/>
      <c r="M301" s="13"/>
    </row>
    <row r="302" spans="1:13" ht="63.75">
      <c r="A302" s="70">
        <f t="shared" si="11"/>
        <v>300</v>
      </c>
      <c r="B302" s="17">
        <v>42270</v>
      </c>
      <c r="C302" s="23" t="str">
        <f t="shared" si="10"/>
        <v>9-settembre</v>
      </c>
      <c r="D302" s="22" t="s">
        <v>149</v>
      </c>
      <c r="E302" s="14"/>
      <c r="F302" s="22" t="s">
        <v>165</v>
      </c>
      <c r="G302" s="19" t="s">
        <v>164</v>
      </c>
      <c r="H302" s="60" t="s">
        <v>264</v>
      </c>
      <c r="I302" s="68" t="s">
        <v>42</v>
      </c>
      <c r="J302" s="13"/>
      <c r="K302" s="13"/>
      <c r="L302" s="13"/>
      <c r="M302" s="13"/>
    </row>
    <row r="303" spans="1:13" ht="114.75">
      <c r="A303" s="70">
        <f t="shared" si="11"/>
        <v>301</v>
      </c>
      <c r="B303" s="17">
        <v>42270</v>
      </c>
      <c r="C303" s="23" t="str">
        <f t="shared" si="10"/>
        <v>9-settembre</v>
      </c>
      <c r="D303" s="22" t="s">
        <v>149</v>
      </c>
      <c r="E303" s="14"/>
      <c r="F303" s="22" t="s">
        <v>165</v>
      </c>
      <c r="G303" s="19" t="s">
        <v>166</v>
      </c>
      <c r="H303" s="60" t="s">
        <v>231</v>
      </c>
      <c r="I303" s="68" t="s">
        <v>41</v>
      </c>
      <c r="J303" s="13"/>
      <c r="K303" s="13"/>
      <c r="L303" s="13"/>
      <c r="M303" s="13"/>
    </row>
    <row r="304" spans="1:13" ht="38.25">
      <c r="A304" s="70">
        <f t="shared" si="11"/>
        <v>302</v>
      </c>
      <c r="B304" s="17">
        <v>42270</v>
      </c>
      <c r="C304" s="23" t="str">
        <f t="shared" si="10"/>
        <v>9-settembre</v>
      </c>
      <c r="D304" s="22" t="s">
        <v>155</v>
      </c>
      <c r="E304" s="14"/>
      <c r="F304" s="22" t="s">
        <v>165</v>
      </c>
      <c r="G304" s="19" t="s">
        <v>164</v>
      </c>
      <c r="H304" s="60" t="s">
        <v>265</v>
      </c>
      <c r="I304" s="68" t="s">
        <v>42</v>
      </c>
      <c r="J304" s="13"/>
      <c r="K304" s="13"/>
      <c r="L304" s="13"/>
      <c r="M304" s="13"/>
    </row>
    <row r="305" spans="1:13" ht="76.5">
      <c r="A305" s="70">
        <f t="shared" si="11"/>
        <v>303</v>
      </c>
      <c r="B305" s="17">
        <v>42271</v>
      </c>
      <c r="C305" s="23" t="str">
        <f t="shared" si="10"/>
        <v>9-settembre</v>
      </c>
      <c r="D305" s="22" t="s">
        <v>149</v>
      </c>
      <c r="E305" s="14"/>
      <c r="F305" s="22" t="s">
        <v>165</v>
      </c>
      <c r="G305" s="19" t="s">
        <v>164</v>
      </c>
      <c r="H305" s="60" t="s">
        <v>266</v>
      </c>
      <c r="I305" s="68" t="s">
        <v>41</v>
      </c>
      <c r="J305" s="13"/>
      <c r="K305" s="13"/>
      <c r="L305" s="13"/>
      <c r="M305" s="13"/>
    </row>
    <row r="306" spans="1:13" ht="76.5">
      <c r="A306" s="70">
        <f t="shared" si="11"/>
        <v>304</v>
      </c>
      <c r="B306" s="17">
        <v>42271</v>
      </c>
      <c r="C306" s="23" t="str">
        <f t="shared" si="10"/>
        <v>9-settembre</v>
      </c>
      <c r="D306" s="22" t="s">
        <v>155</v>
      </c>
      <c r="E306" s="14"/>
      <c r="F306" s="22" t="s">
        <v>165</v>
      </c>
      <c r="G306" s="19" t="s">
        <v>164</v>
      </c>
      <c r="H306" s="60" t="s">
        <v>56</v>
      </c>
      <c r="I306" s="68" t="s">
        <v>41</v>
      </c>
      <c r="J306" s="13"/>
      <c r="K306" s="13"/>
      <c r="L306" s="13"/>
      <c r="M306" s="13"/>
    </row>
    <row r="307" spans="1:13" ht="38.25">
      <c r="A307" s="70">
        <f t="shared" si="11"/>
        <v>305</v>
      </c>
      <c r="B307" s="17">
        <v>42272</v>
      </c>
      <c r="C307" s="23" t="str">
        <f t="shared" si="10"/>
        <v>9-settembre</v>
      </c>
      <c r="D307" s="22" t="s">
        <v>155</v>
      </c>
      <c r="E307" s="14"/>
      <c r="F307" s="22" t="s">
        <v>167</v>
      </c>
      <c r="G307" s="19" t="s">
        <v>164</v>
      </c>
      <c r="H307" s="60" t="s">
        <v>267</v>
      </c>
      <c r="I307" s="68" t="s">
        <v>42</v>
      </c>
      <c r="J307" s="13"/>
      <c r="K307" s="13"/>
      <c r="L307" s="13"/>
      <c r="M307" s="13"/>
    </row>
    <row r="308" spans="1:13" ht="38.25">
      <c r="A308" s="70">
        <f t="shared" si="11"/>
        <v>306</v>
      </c>
      <c r="B308" s="17">
        <v>42272</v>
      </c>
      <c r="C308" s="23" t="str">
        <f t="shared" si="10"/>
        <v>9-settembre</v>
      </c>
      <c r="D308" s="22" t="s">
        <v>156</v>
      </c>
      <c r="E308" s="14"/>
      <c r="F308" s="22" t="s">
        <v>165</v>
      </c>
      <c r="G308" s="19" t="s">
        <v>269</v>
      </c>
      <c r="H308" s="60" t="s">
        <v>268</v>
      </c>
      <c r="I308" s="68" t="s">
        <v>42</v>
      </c>
      <c r="J308" s="13"/>
      <c r="K308" s="13"/>
      <c r="L308" s="13"/>
      <c r="M308" s="13"/>
    </row>
    <row r="309" spans="1:13" ht="51">
      <c r="A309" s="70">
        <f t="shared" si="11"/>
        <v>307</v>
      </c>
      <c r="B309" s="17">
        <v>42275</v>
      </c>
      <c r="C309" s="23" t="str">
        <f t="shared" si="10"/>
        <v>9-settembre</v>
      </c>
      <c r="D309" s="22" t="s">
        <v>149</v>
      </c>
      <c r="E309" s="14"/>
      <c r="F309" s="22" t="s">
        <v>165</v>
      </c>
      <c r="G309" s="19" t="s">
        <v>164</v>
      </c>
      <c r="H309" s="60" t="s">
        <v>270</v>
      </c>
      <c r="I309" s="68" t="s">
        <v>41</v>
      </c>
      <c r="J309" s="13"/>
      <c r="K309" s="13"/>
      <c r="L309" s="13"/>
      <c r="M309" s="13"/>
    </row>
    <row r="310" spans="1:13" ht="51">
      <c r="A310" s="70">
        <f t="shared" si="11"/>
        <v>308</v>
      </c>
      <c r="B310" s="17">
        <v>42275</v>
      </c>
      <c r="C310" s="23" t="str">
        <f t="shared" si="10"/>
        <v>9-settembre</v>
      </c>
      <c r="D310" s="22" t="s">
        <v>149</v>
      </c>
      <c r="E310" s="14"/>
      <c r="F310" s="22" t="s">
        <v>165</v>
      </c>
      <c r="G310" s="19" t="s">
        <v>164</v>
      </c>
      <c r="H310" s="60" t="s">
        <v>271</v>
      </c>
      <c r="I310" s="68" t="s">
        <v>41</v>
      </c>
      <c r="J310" s="13"/>
      <c r="K310" s="13"/>
      <c r="L310" s="13"/>
      <c r="M310" s="13"/>
    </row>
    <row r="311" spans="1:13" ht="89.25">
      <c r="A311" s="70">
        <f t="shared" si="11"/>
        <v>309</v>
      </c>
      <c r="B311" s="17">
        <v>42279</v>
      </c>
      <c r="C311" s="23" t="str">
        <f t="shared" si="10"/>
        <v>10-ottobre</v>
      </c>
      <c r="D311" s="22" t="s">
        <v>149</v>
      </c>
      <c r="E311" s="22" t="s">
        <v>156</v>
      </c>
      <c r="F311" s="22" t="s">
        <v>165</v>
      </c>
      <c r="G311" s="19" t="s">
        <v>166</v>
      </c>
      <c r="H311" s="60" t="s">
        <v>225</v>
      </c>
      <c r="I311" s="68" t="s">
        <v>42</v>
      </c>
      <c r="J311" s="13"/>
      <c r="K311" s="13"/>
      <c r="L311" s="13"/>
      <c r="M311" s="13"/>
    </row>
    <row r="312" spans="1:13" ht="63.75">
      <c r="A312" s="70">
        <f t="shared" si="11"/>
        <v>310</v>
      </c>
      <c r="B312" s="17">
        <v>42279</v>
      </c>
      <c r="C312" s="23" t="str">
        <f t="shared" si="10"/>
        <v>10-ottobre</v>
      </c>
      <c r="D312" s="22" t="s">
        <v>155</v>
      </c>
      <c r="E312" s="14"/>
      <c r="F312" s="22" t="s">
        <v>165</v>
      </c>
      <c r="G312" s="19" t="s">
        <v>164</v>
      </c>
      <c r="H312" s="60" t="s">
        <v>226</v>
      </c>
      <c r="I312" s="68" t="s">
        <v>41</v>
      </c>
      <c r="J312" s="13"/>
      <c r="K312" s="13"/>
      <c r="L312" s="13"/>
      <c r="M312" s="13"/>
    </row>
    <row r="313" spans="1:13" ht="102">
      <c r="A313" s="70">
        <f t="shared" si="11"/>
        <v>311</v>
      </c>
      <c r="B313" s="17">
        <v>42279</v>
      </c>
      <c r="C313" s="23" t="str">
        <f t="shared" si="10"/>
        <v>10-ottobre</v>
      </c>
      <c r="D313" s="22" t="s">
        <v>155</v>
      </c>
      <c r="E313" s="14"/>
      <c r="F313" s="22" t="s">
        <v>165</v>
      </c>
      <c r="G313" s="19" t="s">
        <v>164</v>
      </c>
      <c r="H313" s="60" t="s">
        <v>227</v>
      </c>
      <c r="I313" s="68" t="s">
        <v>41</v>
      </c>
      <c r="J313" s="13"/>
      <c r="K313" s="13"/>
      <c r="L313" s="13"/>
      <c r="M313" s="13"/>
    </row>
    <row r="314" spans="1:13" ht="89.25">
      <c r="A314" s="70">
        <f t="shared" si="11"/>
        <v>312</v>
      </c>
      <c r="B314" s="17">
        <v>42279</v>
      </c>
      <c r="C314" s="23" t="str">
        <f t="shared" si="10"/>
        <v>10-ottobre</v>
      </c>
      <c r="D314" s="22" t="s">
        <v>155</v>
      </c>
      <c r="E314" s="14"/>
      <c r="F314" s="22" t="s">
        <v>165</v>
      </c>
      <c r="G314" s="19" t="s">
        <v>164</v>
      </c>
      <c r="H314" s="60" t="s">
        <v>228</v>
      </c>
      <c r="I314" s="68" t="s">
        <v>42</v>
      </c>
      <c r="J314" s="13"/>
      <c r="K314" s="13"/>
      <c r="L314" s="13"/>
      <c r="M314" s="13"/>
    </row>
    <row r="315" spans="1:13" ht="204">
      <c r="A315" s="70">
        <f t="shared" si="11"/>
        <v>313</v>
      </c>
      <c r="B315" s="17">
        <v>42279</v>
      </c>
      <c r="C315" s="23" t="str">
        <f t="shared" si="10"/>
        <v>10-ottobre</v>
      </c>
      <c r="D315" s="22" t="s">
        <v>155</v>
      </c>
      <c r="E315" s="14"/>
      <c r="F315" s="22" t="s">
        <v>165</v>
      </c>
      <c r="G315" s="19" t="s">
        <v>164</v>
      </c>
      <c r="H315" s="60" t="s">
        <v>232</v>
      </c>
      <c r="I315" s="68" t="s">
        <v>41</v>
      </c>
      <c r="J315" s="13"/>
      <c r="K315" s="13"/>
      <c r="L315" s="13"/>
      <c r="M315" s="13"/>
    </row>
    <row r="316" spans="1:13" ht="178.5">
      <c r="A316" s="70">
        <f t="shared" si="11"/>
        <v>314</v>
      </c>
      <c r="B316" s="17">
        <v>42279</v>
      </c>
      <c r="C316" s="23" t="str">
        <f t="shared" si="10"/>
        <v>10-ottobre</v>
      </c>
      <c r="D316" s="22" t="s">
        <v>155</v>
      </c>
      <c r="E316" s="14"/>
      <c r="F316" s="22" t="s">
        <v>167</v>
      </c>
      <c r="G316" s="19" t="s">
        <v>164</v>
      </c>
      <c r="H316" s="60" t="s">
        <v>238</v>
      </c>
      <c r="I316" s="68" t="s">
        <v>41</v>
      </c>
      <c r="J316" s="13"/>
      <c r="K316" s="13"/>
      <c r="L316" s="13"/>
      <c r="M316" s="13"/>
    </row>
    <row r="317" spans="1:13" ht="153">
      <c r="A317" s="70">
        <f t="shared" si="11"/>
        <v>315</v>
      </c>
      <c r="B317" s="17">
        <v>42279</v>
      </c>
      <c r="C317" s="23" t="str">
        <f t="shared" si="10"/>
        <v>10-ottobre</v>
      </c>
      <c r="D317" s="22" t="s">
        <v>155</v>
      </c>
      <c r="E317" s="14"/>
      <c r="F317" s="22" t="s">
        <v>167</v>
      </c>
      <c r="G317" s="19" t="s">
        <v>164</v>
      </c>
      <c r="H317" s="60" t="s">
        <v>230</v>
      </c>
      <c r="I317" s="68" t="s">
        <v>41</v>
      </c>
      <c r="J317" s="13"/>
      <c r="K317" s="13"/>
      <c r="L317" s="13"/>
      <c r="M317" s="13"/>
    </row>
    <row r="318" spans="1:13" ht="89.25">
      <c r="A318" s="70">
        <f t="shared" si="11"/>
        <v>316</v>
      </c>
      <c r="B318" s="17">
        <v>42282</v>
      </c>
      <c r="C318" s="23" t="str">
        <f t="shared" si="10"/>
        <v>10-ottobre</v>
      </c>
      <c r="D318" s="22" t="s">
        <v>155</v>
      </c>
      <c r="E318" s="14"/>
      <c r="F318" s="22" t="s">
        <v>165</v>
      </c>
      <c r="G318" s="19" t="s">
        <v>164</v>
      </c>
      <c r="H318" s="60" t="s">
        <v>229</v>
      </c>
      <c r="I318" s="68" t="s">
        <v>41</v>
      </c>
      <c r="K318" s="13"/>
      <c r="L318" s="13"/>
      <c r="M318" s="13"/>
    </row>
    <row r="319" spans="1:13" ht="178.5">
      <c r="A319" s="70">
        <f t="shared" si="11"/>
        <v>317</v>
      </c>
      <c r="B319" s="17">
        <v>42284</v>
      </c>
      <c r="C319" s="23" t="str">
        <f t="shared" si="10"/>
        <v>10-ottobre</v>
      </c>
      <c r="D319" s="22" t="s">
        <v>155</v>
      </c>
      <c r="E319" s="14"/>
      <c r="F319" s="22" t="s">
        <v>165</v>
      </c>
      <c r="G319" s="19" t="s">
        <v>164</v>
      </c>
      <c r="H319" s="60" t="s">
        <v>207</v>
      </c>
      <c r="I319" s="68" t="s">
        <v>41</v>
      </c>
      <c r="J319" s="13"/>
      <c r="K319" s="13"/>
      <c r="L319" s="13"/>
      <c r="M319" s="13"/>
    </row>
    <row r="320" spans="1:13" ht="51">
      <c r="A320" s="70">
        <f t="shared" si="11"/>
        <v>318</v>
      </c>
      <c r="B320" s="17">
        <v>42284</v>
      </c>
      <c r="C320" s="23" t="str">
        <f t="shared" si="10"/>
        <v>10-ottobre</v>
      </c>
      <c r="D320" s="22" t="s">
        <v>155</v>
      </c>
      <c r="E320" s="14"/>
      <c r="F320" s="22" t="s">
        <v>165</v>
      </c>
      <c r="G320" s="19" t="s">
        <v>164</v>
      </c>
      <c r="H320" s="60" t="s">
        <v>89</v>
      </c>
      <c r="I320" s="68" t="s">
        <v>41</v>
      </c>
      <c r="J320" s="13"/>
      <c r="K320" s="13"/>
      <c r="L320" s="13"/>
      <c r="M320" s="13"/>
    </row>
    <row r="321" spans="1:13" ht="63.75">
      <c r="A321" s="70">
        <f t="shared" si="11"/>
        <v>319</v>
      </c>
      <c r="B321" s="17">
        <v>42284</v>
      </c>
      <c r="C321" s="23" t="str">
        <f t="shared" si="10"/>
        <v>10-ottobre</v>
      </c>
      <c r="D321" s="22" t="s">
        <v>149</v>
      </c>
      <c r="E321" s="14"/>
      <c r="F321" s="22" t="s">
        <v>165</v>
      </c>
      <c r="G321" s="19" t="s">
        <v>164</v>
      </c>
      <c r="H321" s="60" t="s">
        <v>233</v>
      </c>
      <c r="I321" s="68" t="s">
        <v>41</v>
      </c>
      <c r="J321" s="13"/>
      <c r="K321" s="13"/>
      <c r="L321" s="13"/>
      <c r="M321" s="13"/>
    </row>
    <row r="322" spans="1:13" ht="89.25">
      <c r="A322" s="70">
        <f t="shared" si="11"/>
        <v>320</v>
      </c>
      <c r="B322" s="17">
        <v>42284</v>
      </c>
      <c r="C322" s="23" t="str">
        <f t="shared" si="10"/>
        <v>10-ottobre</v>
      </c>
      <c r="D322" s="22" t="s">
        <v>149</v>
      </c>
      <c r="E322" s="14"/>
      <c r="F322" s="22" t="s">
        <v>165</v>
      </c>
      <c r="G322" s="19" t="s">
        <v>164</v>
      </c>
      <c r="H322" s="60" t="s">
        <v>234</v>
      </c>
      <c r="I322" s="68" t="s">
        <v>41</v>
      </c>
      <c r="J322" s="13"/>
      <c r="K322" s="13"/>
      <c r="L322" s="13"/>
      <c r="M322" s="13"/>
    </row>
    <row r="323" spans="1:13" ht="63.75">
      <c r="A323" s="70">
        <f t="shared" si="11"/>
        <v>321</v>
      </c>
      <c r="B323" s="17">
        <v>42284</v>
      </c>
      <c r="C323" s="23" t="str">
        <f t="shared" si="10"/>
        <v>10-ottobre</v>
      </c>
      <c r="D323" s="22" t="s">
        <v>148</v>
      </c>
      <c r="E323" s="14"/>
      <c r="F323" s="22" t="s">
        <v>167</v>
      </c>
      <c r="G323" s="19" t="s">
        <v>166</v>
      </c>
      <c r="H323" s="60" t="s">
        <v>235</v>
      </c>
      <c r="I323" s="68" t="s">
        <v>42</v>
      </c>
      <c r="J323" s="13"/>
      <c r="K323" s="13"/>
      <c r="L323" s="13"/>
      <c r="M323" s="13"/>
    </row>
    <row r="324" spans="1:13" ht="76.5">
      <c r="A324" s="70">
        <f t="shared" si="11"/>
        <v>322</v>
      </c>
      <c r="B324" s="17">
        <v>42284</v>
      </c>
      <c r="C324" s="23" t="str">
        <f t="shared" si="10"/>
        <v>10-ottobre</v>
      </c>
      <c r="D324" s="22" t="s">
        <v>148</v>
      </c>
      <c r="E324" s="14"/>
      <c r="F324" s="22" t="s">
        <v>167</v>
      </c>
      <c r="G324" s="19" t="s">
        <v>166</v>
      </c>
      <c r="H324" s="60" t="s">
        <v>236</v>
      </c>
      <c r="I324" s="68" t="s">
        <v>42</v>
      </c>
      <c r="J324" s="13"/>
      <c r="K324" s="13"/>
      <c r="L324" s="13"/>
      <c r="M324" s="13"/>
    </row>
    <row r="325" spans="1:13" ht="51">
      <c r="A325" s="70">
        <f t="shared" si="11"/>
        <v>323</v>
      </c>
      <c r="B325" s="17">
        <v>42284</v>
      </c>
      <c r="C325" s="23" t="str">
        <f t="shared" si="10"/>
        <v>10-ottobre</v>
      </c>
      <c r="D325" s="22" t="s">
        <v>149</v>
      </c>
      <c r="E325" s="14"/>
      <c r="F325" s="22" t="s">
        <v>165</v>
      </c>
      <c r="G325" s="19" t="s">
        <v>164</v>
      </c>
      <c r="H325" s="60" t="s">
        <v>237</v>
      </c>
      <c r="I325" s="68" t="s">
        <v>42</v>
      </c>
      <c r="J325" s="13"/>
      <c r="K325" s="13"/>
      <c r="L325" s="13"/>
      <c r="M325" s="13"/>
    </row>
    <row r="326" spans="1:13" ht="63.75">
      <c r="A326" s="70">
        <f t="shared" si="11"/>
        <v>324</v>
      </c>
      <c r="B326" s="17">
        <v>42284</v>
      </c>
      <c r="C326" s="23" t="str">
        <f t="shared" si="10"/>
        <v>10-ottobre</v>
      </c>
      <c r="D326" s="22" t="s">
        <v>155</v>
      </c>
      <c r="E326" s="14"/>
      <c r="F326" s="22" t="s">
        <v>165</v>
      </c>
      <c r="G326" s="19" t="s">
        <v>164</v>
      </c>
      <c r="H326" s="60" t="s">
        <v>239</v>
      </c>
      <c r="I326" s="68" t="s">
        <v>41</v>
      </c>
      <c r="J326" s="13"/>
      <c r="K326" s="13"/>
      <c r="L326" s="13"/>
      <c r="M326" s="13"/>
    </row>
    <row r="327" spans="1:13" ht="76.5">
      <c r="A327" s="70">
        <f t="shared" si="11"/>
        <v>325</v>
      </c>
      <c r="B327" s="17">
        <v>42285</v>
      </c>
      <c r="C327" s="23" t="str">
        <f t="shared" si="10"/>
        <v>10-ottobre</v>
      </c>
      <c r="D327" s="22" t="s">
        <v>149</v>
      </c>
      <c r="E327" s="14"/>
      <c r="F327" s="22" t="s">
        <v>165</v>
      </c>
      <c r="G327" s="19" t="s">
        <v>164</v>
      </c>
      <c r="H327" s="60" t="s">
        <v>240</v>
      </c>
      <c r="I327" s="68" t="s">
        <v>42</v>
      </c>
      <c r="J327" s="13"/>
      <c r="K327" s="13"/>
      <c r="L327" s="13"/>
      <c r="M327" s="13"/>
    </row>
    <row r="328" spans="1:13" ht="102">
      <c r="A328" s="70">
        <f t="shared" si="11"/>
        <v>326</v>
      </c>
      <c r="B328" s="17">
        <v>42285</v>
      </c>
      <c r="C328" s="23" t="str">
        <f t="shared" si="10"/>
        <v>10-ottobre</v>
      </c>
      <c r="D328" s="22" t="s">
        <v>155</v>
      </c>
      <c r="E328" s="14"/>
      <c r="F328" s="22" t="s">
        <v>165</v>
      </c>
      <c r="G328" s="19" t="s">
        <v>164</v>
      </c>
      <c r="H328" s="60" t="s">
        <v>215</v>
      </c>
      <c r="I328" s="68" t="s">
        <v>41</v>
      </c>
      <c r="J328" s="13"/>
      <c r="K328" s="13"/>
      <c r="L328" s="13"/>
      <c r="M328" s="13"/>
    </row>
    <row r="329" spans="1:13" ht="63.75">
      <c r="A329" s="70">
        <f t="shared" si="11"/>
        <v>327</v>
      </c>
      <c r="B329" s="17">
        <v>42286</v>
      </c>
      <c r="C329" s="23" t="str">
        <f t="shared" si="10"/>
        <v>10-ottobre</v>
      </c>
      <c r="D329" s="22" t="s">
        <v>149</v>
      </c>
      <c r="E329" s="14"/>
      <c r="F329" s="22" t="s">
        <v>165</v>
      </c>
      <c r="G329" s="19" t="s">
        <v>164</v>
      </c>
      <c r="H329" s="60" t="s">
        <v>208</v>
      </c>
      <c r="I329" s="68" t="s">
        <v>41</v>
      </c>
      <c r="J329" s="13"/>
      <c r="K329" s="13"/>
      <c r="L329" s="13"/>
      <c r="M329" s="13"/>
    </row>
    <row r="330" spans="1:13" ht="51">
      <c r="A330" s="70">
        <f t="shared" si="11"/>
        <v>328</v>
      </c>
      <c r="B330" s="17">
        <v>42289</v>
      </c>
      <c r="C330" s="23" t="str">
        <f t="shared" si="10"/>
        <v>10-ottobre</v>
      </c>
      <c r="D330" s="22" t="s">
        <v>155</v>
      </c>
      <c r="E330" s="14"/>
      <c r="F330" s="22" t="s">
        <v>165</v>
      </c>
      <c r="G330" s="19" t="s">
        <v>164</v>
      </c>
      <c r="H330" s="60" t="s">
        <v>209</v>
      </c>
      <c r="I330" s="68" t="s">
        <v>42</v>
      </c>
      <c r="J330" s="13"/>
      <c r="K330" s="13"/>
      <c r="L330" s="13"/>
      <c r="M330" s="13"/>
    </row>
    <row r="331" spans="1:13" ht="102">
      <c r="A331" s="70">
        <f t="shared" si="11"/>
        <v>329</v>
      </c>
      <c r="B331" s="17">
        <v>42289</v>
      </c>
      <c r="C331" s="23" t="str">
        <f t="shared" si="10"/>
        <v>10-ottobre</v>
      </c>
      <c r="D331" s="22" t="s">
        <v>155</v>
      </c>
      <c r="E331" s="14"/>
      <c r="F331" s="22" t="s">
        <v>165</v>
      </c>
      <c r="G331" s="19" t="s">
        <v>164</v>
      </c>
      <c r="H331" s="60" t="s">
        <v>210</v>
      </c>
      <c r="I331" s="68" t="s">
        <v>41</v>
      </c>
      <c r="J331" s="13"/>
      <c r="K331" s="13"/>
      <c r="L331" s="13"/>
      <c r="M331" s="13"/>
    </row>
    <row r="332" spans="1:13" ht="76.5">
      <c r="A332" s="70">
        <f t="shared" si="11"/>
        <v>330</v>
      </c>
      <c r="B332" s="17">
        <v>42289</v>
      </c>
      <c r="C332" s="23" t="str">
        <f t="shared" si="10"/>
        <v>10-ottobre</v>
      </c>
      <c r="D332" s="22" t="s">
        <v>155</v>
      </c>
      <c r="E332" s="14"/>
      <c r="F332" s="22" t="s">
        <v>165</v>
      </c>
      <c r="G332" s="19" t="s">
        <v>164</v>
      </c>
      <c r="H332" s="60" t="s">
        <v>211</v>
      </c>
      <c r="I332" s="68" t="s">
        <v>41</v>
      </c>
      <c r="J332" s="13"/>
      <c r="K332" s="13"/>
      <c r="L332" s="13"/>
      <c r="M332" s="13"/>
    </row>
    <row r="333" spans="1:13" ht="51">
      <c r="A333" s="70">
        <f t="shared" si="11"/>
        <v>331</v>
      </c>
      <c r="B333" s="17">
        <v>42289</v>
      </c>
      <c r="C333" s="23" t="str">
        <f t="shared" si="10"/>
        <v>10-ottobre</v>
      </c>
      <c r="D333" s="22" t="s">
        <v>149</v>
      </c>
      <c r="E333" s="14"/>
      <c r="F333" s="22" t="s">
        <v>165</v>
      </c>
      <c r="G333" s="19" t="s">
        <v>164</v>
      </c>
      <c r="H333" s="60" t="s">
        <v>212</v>
      </c>
      <c r="I333" s="68" t="s">
        <v>42</v>
      </c>
      <c r="J333" s="13"/>
      <c r="K333" s="13"/>
      <c r="L333" s="13"/>
      <c r="M333" s="13"/>
    </row>
    <row r="334" spans="1:13" ht="140.25">
      <c r="A334" s="70">
        <f t="shared" si="11"/>
        <v>332</v>
      </c>
      <c r="B334" s="17">
        <v>42289</v>
      </c>
      <c r="C334" s="23" t="str">
        <f t="shared" si="10"/>
        <v>10-ottobre</v>
      </c>
      <c r="D334" s="22" t="s">
        <v>148</v>
      </c>
      <c r="E334" s="14"/>
      <c r="F334" s="22" t="s">
        <v>165</v>
      </c>
      <c r="G334" s="19" t="s">
        <v>166</v>
      </c>
      <c r="H334" s="60" t="s">
        <v>213</v>
      </c>
      <c r="I334" s="68" t="s">
        <v>42</v>
      </c>
      <c r="J334" s="13"/>
      <c r="K334" s="13"/>
      <c r="L334" s="13"/>
      <c r="M334" s="13"/>
    </row>
    <row r="335" spans="1:13" ht="38.25">
      <c r="A335" s="70">
        <f t="shared" si="11"/>
        <v>333</v>
      </c>
      <c r="B335" s="17">
        <v>42292</v>
      </c>
      <c r="C335" s="23" t="str">
        <f t="shared" si="10"/>
        <v>10-ottobre</v>
      </c>
      <c r="D335" s="61" t="s">
        <v>148</v>
      </c>
      <c r="E335" s="61" t="s">
        <v>124</v>
      </c>
      <c r="F335" s="19" t="s">
        <v>167</v>
      </c>
      <c r="G335" s="19" t="s">
        <v>166</v>
      </c>
      <c r="H335" s="60" t="s">
        <v>214</v>
      </c>
      <c r="I335" s="68" t="s">
        <v>42</v>
      </c>
      <c r="J335" s="13"/>
      <c r="K335" s="13"/>
      <c r="L335" s="13"/>
      <c r="M335" s="13"/>
    </row>
    <row r="336" spans="1:13" ht="89.25">
      <c r="A336" s="70">
        <f t="shared" si="11"/>
        <v>334</v>
      </c>
      <c r="B336" s="17">
        <v>42296</v>
      </c>
      <c r="C336" s="23" t="str">
        <f t="shared" si="10"/>
        <v>10-ottobre</v>
      </c>
      <c r="D336" s="22" t="s">
        <v>149</v>
      </c>
      <c r="E336" s="14"/>
      <c r="F336" s="22" t="s">
        <v>165</v>
      </c>
      <c r="G336" s="19" t="s">
        <v>164</v>
      </c>
      <c r="H336" s="60" t="s">
        <v>216</v>
      </c>
      <c r="I336" s="68" t="s">
        <v>42</v>
      </c>
      <c r="J336" s="13"/>
      <c r="K336" s="13"/>
      <c r="L336" s="13"/>
      <c r="M336" s="13"/>
    </row>
    <row r="337" spans="1:13" ht="63.75">
      <c r="A337" s="70">
        <f t="shared" si="11"/>
        <v>335</v>
      </c>
      <c r="B337" s="17">
        <v>42298</v>
      </c>
      <c r="C337" s="23" t="str">
        <f t="shared" si="10"/>
        <v>10-ottobre</v>
      </c>
      <c r="D337" s="22" t="s">
        <v>149</v>
      </c>
      <c r="E337" s="14"/>
      <c r="F337" s="22" t="s">
        <v>165</v>
      </c>
      <c r="G337" s="19" t="s">
        <v>164</v>
      </c>
      <c r="H337" s="60" t="s">
        <v>217</v>
      </c>
      <c r="I337" s="68" t="s">
        <v>42</v>
      </c>
      <c r="J337" s="13"/>
      <c r="K337" s="13"/>
      <c r="L337" s="13"/>
      <c r="M337" s="13"/>
    </row>
    <row r="338" spans="1:13" ht="51">
      <c r="A338" s="70">
        <f t="shared" si="11"/>
        <v>336</v>
      </c>
      <c r="B338" s="17">
        <v>42298</v>
      </c>
      <c r="C338" s="23" t="str">
        <f t="shared" si="10"/>
        <v>10-ottobre</v>
      </c>
      <c r="D338" s="22" t="s">
        <v>155</v>
      </c>
      <c r="E338" s="14"/>
      <c r="F338" s="22" t="s">
        <v>165</v>
      </c>
      <c r="G338" s="19" t="s">
        <v>164</v>
      </c>
      <c r="H338" s="60" t="s">
        <v>218</v>
      </c>
      <c r="I338" s="68" t="s">
        <v>42</v>
      </c>
      <c r="J338" s="13"/>
      <c r="K338" s="13"/>
      <c r="L338" s="13"/>
      <c r="M338" s="13"/>
    </row>
    <row r="339" spans="1:13" ht="242.25">
      <c r="A339" s="70">
        <f t="shared" si="11"/>
        <v>337</v>
      </c>
      <c r="B339" s="17">
        <v>42299</v>
      </c>
      <c r="C339" s="23" t="str">
        <f t="shared" si="10"/>
        <v>10-ottobre</v>
      </c>
      <c r="D339" s="22" t="s">
        <v>155</v>
      </c>
      <c r="E339" s="14"/>
      <c r="F339" s="22" t="s">
        <v>165</v>
      </c>
      <c r="G339" s="19" t="s">
        <v>164</v>
      </c>
      <c r="H339" s="20" t="s">
        <v>77</v>
      </c>
      <c r="I339" s="68" t="s">
        <v>41</v>
      </c>
      <c r="J339" s="13"/>
      <c r="K339" s="13"/>
      <c r="L339" s="13"/>
      <c r="M339" s="13"/>
    </row>
    <row r="340" spans="1:13" ht="51">
      <c r="A340" s="70">
        <f t="shared" si="11"/>
        <v>338</v>
      </c>
      <c r="B340" s="17">
        <v>42300</v>
      </c>
      <c r="C340" s="23" t="str">
        <f t="shared" si="10"/>
        <v>10-ottobre</v>
      </c>
      <c r="D340" s="22" t="s">
        <v>155</v>
      </c>
      <c r="E340" s="14"/>
      <c r="F340" s="22" t="s">
        <v>165</v>
      </c>
      <c r="G340" s="19" t="s">
        <v>166</v>
      </c>
      <c r="H340" s="20" t="s">
        <v>219</v>
      </c>
      <c r="I340" s="68" t="s">
        <v>42</v>
      </c>
      <c r="J340" s="13"/>
      <c r="K340" s="13"/>
      <c r="L340" s="13"/>
      <c r="M340" s="13"/>
    </row>
    <row r="341" spans="1:13" ht="76.5">
      <c r="A341" s="70">
        <f t="shared" si="11"/>
        <v>339</v>
      </c>
      <c r="B341" s="17">
        <v>42300</v>
      </c>
      <c r="C341" s="23" t="str">
        <f t="shared" si="10"/>
        <v>10-ottobre</v>
      </c>
      <c r="D341" s="22" t="s">
        <v>152</v>
      </c>
      <c r="E341" s="14"/>
      <c r="F341" s="22" t="s">
        <v>165</v>
      </c>
      <c r="G341" s="19" t="s">
        <v>206</v>
      </c>
      <c r="H341" s="20" t="s">
        <v>220</v>
      </c>
      <c r="I341" s="68" t="s">
        <v>42</v>
      </c>
      <c r="J341" s="13"/>
      <c r="K341" s="13"/>
      <c r="L341" s="13"/>
      <c r="M341" s="13"/>
    </row>
    <row r="342" spans="1:13" ht="140.25">
      <c r="A342" s="70">
        <f t="shared" si="11"/>
        <v>340</v>
      </c>
      <c r="B342" s="17">
        <v>42304</v>
      </c>
      <c r="C342" s="23" t="str">
        <f t="shared" si="10"/>
        <v>10-ottobre</v>
      </c>
      <c r="D342" s="22" t="s">
        <v>155</v>
      </c>
      <c r="E342" s="14"/>
      <c r="F342" s="22" t="s">
        <v>165</v>
      </c>
      <c r="G342" s="19" t="s">
        <v>164</v>
      </c>
      <c r="H342" s="60" t="s">
        <v>221</v>
      </c>
      <c r="I342" s="68" t="s">
        <v>41</v>
      </c>
      <c r="J342" s="13"/>
      <c r="K342" s="13"/>
      <c r="L342" s="13"/>
      <c r="M342" s="13"/>
    </row>
    <row r="343" spans="1:13" ht="51">
      <c r="A343" s="70">
        <f t="shared" si="11"/>
        <v>341</v>
      </c>
      <c r="B343" s="17">
        <v>42304</v>
      </c>
      <c r="C343" s="23" t="str">
        <f t="shared" si="10"/>
        <v>10-ottobre</v>
      </c>
      <c r="D343" s="22" t="s">
        <v>149</v>
      </c>
      <c r="E343" s="14"/>
      <c r="F343" s="22" t="s">
        <v>165</v>
      </c>
      <c r="G343" s="19" t="s">
        <v>164</v>
      </c>
      <c r="H343" s="60" t="s">
        <v>222</v>
      </c>
      <c r="I343" s="68" t="s">
        <v>41</v>
      </c>
      <c r="J343" s="13"/>
      <c r="K343" s="13"/>
      <c r="L343" s="13"/>
      <c r="M343" s="13"/>
    </row>
    <row r="344" spans="1:13" ht="51">
      <c r="A344" s="70">
        <f t="shared" si="11"/>
        <v>342</v>
      </c>
      <c r="B344" s="17">
        <v>42304</v>
      </c>
      <c r="C344" s="23" t="str">
        <f t="shared" si="10"/>
        <v>10-ottobre</v>
      </c>
      <c r="D344" s="22" t="s">
        <v>149</v>
      </c>
      <c r="E344" s="14"/>
      <c r="F344" s="22" t="s">
        <v>165</v>
      </c>
      <c r="G344" s="19" t="s">
        <v>164</v>
      </c>
      <c r="H344" s="60" t="s">
        <v>223</v>
      </c>
      <c r="I344" s="68"/>
      <c r="J344" s="13"/>
      <c r="K344" s="13"/>
      <c r="L344" s="13"/>
      <c r="M344" s="13"/>
    </row>
    <row r="345" spans="1:13" ht="102">
      <c r="A345" s="70">
        <f t="shared" si="11"/>
        <v>343</v>
      </c>
      <c r="B345" s="17">
        <v>42304</v>
      </c>
      <c r="C345" s="23" t="str">
        <f t="shared" si="10"/>
        <v>10-ottobre</v>
      </c>
      <c r="D345" s="22" t="s">
        <v>155</v>
      </c>
      <c r="E345" s="14"/>
      <c r="F345" s="22" t="s">
        <v>165</v>
      </c>
      <c r="G345" s="19" t="s">
        <v>164</v>
      </c>
      <c r="H345" s="60" t="s">
        <v>66</v>
      </c>
      <c r="I345" s="68" t="s">
        <v>41</v>
      </c>
      <c r="J345" s="13"/>
      <c r="K345" s="13"/>
      <c r="L345" s="13"/>
      <c r="M345" s="13"/>
    </row>
    <row r="346" spans="1:13" ht="127.5">
      <c r="A346" s="70">
        <f t="shared" si="11"/>
        <v>344</v>
      </c>
      <c r="B346" s="17">
        <v>42305</v>
      </c>
      <c r="C346" s="23" t="str">
        <f t="shared" si="10"/>
        <v>10-ottobre</v>
      </c>
      <c r="D346" s="22" t="s">
        <v>148</v>
      </c>
      <c r="E346" s="14"/>
      <c r="F346" s="22" t="s">
        <v>165</v>
      </c>
      <c r="G346" s="19" t="s">
        <v>168</v>
      </c>
      <c r="H346" s="60" t="s">
        <v>67</v>
      </c>
      <c r="I346" s="68" t="s">
        <v>42</v>
      </c>
      <c r="J346" s="13"/>
      <c r="K346" s="13"/>
      <c r="L346" s="13"/>
      <c r="M346" s="13"/>
    </row>
    <row r="347" spans="1:13" ht="51">
      <c r="A347" s="70">
        <f t="shared" si="11"/>
        <v>345</v>
      </c>
      <c r="B347" s="17">
        <v>42306</v>
      </c>
      <c r="C347" s="23" t="str">
        <f t="shared" si="10"/>
        <v>10-ottobre</v>
      </c>
      <c r="D347" s="22" t="s">
        <v>149</v>
      </c>
      <c r="E347" s="14"/>
      <c r="F347" s="22" t="s">
        <v>165</v>
      </c>
      <c r="G347" s="19" t="s">
        <v>164</v>
      </c>
      <c r="H347" s="60" t="s">
        <v>68</v>
      </c>
      <c r="I347" s="68" t="s">
        <v>42</v>
      </c>
      <c r="J347" s="13"/>
      <c r="K347" s="13"/>
      <c r="L347" s="13"/>
      <c r="M347" s="13"/>
    </row>
    <row r="348" spans="1:13" ht="25.5">
      <c r="A348" s="70">
        <f t="shared" si="11"/>
        <v>346</v>
      </c>
      <c r="B348" s="17">
        <v>42306</v>
      </c>
      <c r="C348" s="23" t="str">
        <f t="shared" si="10"/>
        <v>10-ottobre</v>
      </c>
      <c r="D348" s="23" t="s">
        <v>152</v>
      </c>
      <c r="E348" s="14"/>
      <c r="F348" s="22" t="s">
        <v>167</v>
      </c>
      <c r="G348" s="19" t="s">
        <v>206</v>
      </c>
      <c r="H348" s="60" t="s">
        <v>57</v>
      </c>
      <c r="I348" s="68" t="s">
        <v>42</v>
      </c>
      <c r="J348" s="13"/>
      <c r="K348" s="13"/>
      <c r="L348" s="13"/>
      <c r="M348" s="13"/>
    </row>
    <row r="349" spans="1:13" ht="89.25">
      <c r="A349" s="70">
        <f t="shared" si="11"/>
        <v>347</v>
      </c>
      <c r="B349" s="17">
        <v>42307</v>
      </c>
      <c r="C349" s="23" t="str">
        <f t="shared" si="10"/>
        <v>10-ottobre</v>
      </c>
      <c r="D349" s="22" t="s">
        <v>155</v>
      </c>
      <c r="E349" s="14"/>
      <c r="F349" s="22" t="s">
        <v>165</v>
      </c>
      <c r="G349" s="19" t="s">
        <v>164</v>
      </c>
      <c r="H349" s="60" t="s">
        <v>73</v>
      </c>
      <c r="I349" s="68" t="s">
        <v>41</v>
      </c>
      <c r="J349" s="13"/>
      <c r="K349" s="13"/>
      <c r="L349" s="13"/>
      <c r="M349" s="13"/>
    </row>
    <row r="350" spans="1:13" ht="51">
      <c r="A350" s="70">
        <f t="shared" si="11"/>
        <v>348</v>
      </c>
      <c r="B350" s="17">
        <v>42307</v>
      </c>
      <c r="C350" s="23" t="str">
        <f t="shared" si="10"/>
        <v>10-ottobre</v>
      </c>
      <c r="D350" s="22" t="s">
        <v>155</v>
      </c>
      <c r="E350" s="14"/>
      <c r="F350" s="22" t="s">
        <v>165</v>
      </c>
      <c r="G350" s="19" t="s">
        <v>164</v>
      </c>
      <c r="H350" s="60" t="s">
        <v>69</v>
      </c>
      <c r="I350" s="68" t="s">
        <v>41</v>
      </c>
      <c r="J350" s="13"/>
      <c r="K350" s="13"/>
      <c r="L350" s="13"/>
      <c r="M350" s="13"/>
    </row>
    <row r="351" spans="1:13" ht="51">
      <c r="A351" s="70">
        <f t="shared" si="11"/>
        <v>349</v>
      </c>
      <c r="B351" s="17">
        <v>42307</v>
      </c>
      <c r="C351" s="23" t="str">
        <f t="shared" si="10"/>
        <v>10-ottobre</v>
      </c>
      <c r="D351" s="22" t="s">
        <v>155</v>
      </c>
      <c r="E351" s="14"/>
      <c r="F351" s="22" t="s">
        <v>165</v>
      </c>
      <c r="G351" s="19" t="s">
        <v>164</v>
      </c>
      <c r="H351" s="60" t="s">
        <v>70</v>
      </c>
      <c r="I351" s="68" t="s">
        <v>41</v>
      </c>
      <c r="J351" s="13"/>
      <c r="K351" s="13"/>
      <c r="L351" s="13"/>
      <c r="M351" s="13"/>
    </row>
    <row r="352" spans="1:13" ht="63.75">
      <c r="A352" s="70">
        <f t="shared" si="11"/>
        <v>350</v>
      </c>
      <c r="B352" s="17">
        <v>42307</v>
      </c>
      <c r="C352" s="23" t="str">
        <f t="shared" si="10"/>
        <v>10-ottobre</v>
      </c>
      <c r="D352" s="22" t="s">
        <v>155</v>
      </c>
      <c r="E352" s="14"/>
      <c r="F352" s="22" t="s">
        <v>165</v>
      </c>
      <c r="G352" s="19" t="s">
        <v>164</v>
      </c>
      <c r="H352" s="60" t="s">
        <v>71</v>
      </c>
      <c r="I352" s="68" t="s">
        <v>41</v>
      </c>
      <c r="J352" s="13"/>
      <c r="K352" s="13"/>
      <c r="L352" s="13"/>
      <c r="M352" s="13"/>
    </row>
    <row r="353" spans="1:13" ht="51">
      <c r="A353" s="70">
        <f t="shared" si="11"/>
        <v>351</v>
      </c>
      <c r="B353" s="17">
        <v>42307</v>
      </c>
      <c r="C353" s="23" t="str">
        <f t="shared" si="10"/>
        <v>10-ottobre</v>
      </c>
      <c r="D353" s="22" t="s">
        <v>155</v>
      </c>
      <c r="E353" s="14"/>
      <c r="F353" s="22" t="s">
        <v>165</v>
      </c>
      <c r="G353" s="19" t="s">
        <v>164</v>
      </c>
      <c r="H353" s="60" t="s">
        <v>72</v>
      </c>
      <c r="I353" s="68" t="s">
        <v>41</v>
      </c>
      <c r="J353" s="13"/>
      <c r="K353" s="13"/>
      <c r="L353" s="13"/>
      <c r="M353" s="13"/>
    </row>
    <row r="354" spans="1:13" ht="38.25">
      <c r="A354" s="70">
        <f>HYPERLINK(CONCATENATE(YEAR(B354),"/N.",ROW()-2,".pdf"),ROW()-2)</f>
        <v>352</v>
      </c>
      <c r="B354" s="17">
        <v>42307</v>
      </c>
      <c r="C354" s="23" t="str">
        <f t="shared" si="10"/>
        <v>10-ottobre</v>
      </c>
      <c r="D354" s="23" t="s">
        <v>152</v>
      </c>
      <c r="E354" s="14"/>
      <c r="F354" s="22" t="s">
        <v>167</v>
      </c>
      <c r="G354" s="19" t="s">
        <v>206</v>
      </c>
      <c r="H354" s="60" t="s">
        <v>58</v>
      </c>
      <c r="I354" s="68" t="s">
        <v>42</v>
      </c>
      <c r="J354" s="13"/>
      <c r="K354" s="13"/>
      <c r="L354" s="13"/>
      <c r="M354" s="13"/>
    </row>
    <row r="355" spans="1:13" ht="38.25">
      <c r="A355" s="70">
        <f>HYPERLINK(CONCATENATE(YEAR(B355),"/N.",ROW()-2,".pdf"),ROW()-2)</f>
        <v>353</v>
      </c>
      <c r="B355" s="17">
        <v>42307</v>
      </c>
      <c r="C355" s="23" t="str">
        <f t="shared" si="10"/>
        <v>10-ottobre</v>
      </c>
      <c r="D355" s="23" t="s">
        <v>152</v>
      </c>
      <c r="E355" s="14"/>
      <c r="F355" s="22" t="s">
        <v>167</v>
      </c>
      <c r="G355" s="19" t="s">
        <v>206</v>
      </c>
      <c r="H355" s="60" t="s">
        <v>59</v>
      </c>
      <c r="I355" s="68" t="s">
        <v>42</v>
      </c>
      <c r="J355" s="13"/>
      <c r="K355" s="13"/>
      <c r="L355" s="13"/>
      <c r="M355" s="13"/>
    </row>
    <row r="356" spans="1:13" ht="165.75">
      <c r="A356" s="70">
        <f aca="true" t="shared" si="12" ref="A356:A388">HYPERLINK(CONCATENATE(YEAR(B356),"/N.",ROW()-2,".pdf"),ROW()-2)</f>
        <v>354</v>
      </c>
      <c r="B356" s="17">
        <v>42311</v>
      </c>
      <c r="C356" s="23" t="str">
        <f t="shared" si="10"/>
        <v>11-novembre</v>
      </c>
      <c r="D356" s="22" t="s">
        <v>155</v>
      </c>
      <c r="E356" s="14"/>
      <c r="F356" s="22" t="s">
        <v>165</v>
      </c>
      <c r="G356" s="19" t="s">
        <v>166</v>
      </c>
      <c r="H356" s="60" t="s">
        <v>60</v>
      </c>
      <c r="I356" s="68" t="s">
        <v>41</v>
      </c>
      <c r="J356" s="13"/>
      <c r="K356" s="13"/>
      <c r="L356" s="13"/>
      <c r="M356" s="13"/>
    </row>
    <row r="357" spans="1:13" ht="63.75">
      <c r="A357" s="70">
        <f t="shared" si="12"/>
        <v>355</v>
      </c>
      <c r="B357" s="17">
        <v>42312</v>
      </c>
      <c r="C357" s="23" t="str">
        <f t="shared" si="10"/>
        <v>11-novembre</v>
      </c>
      <c r="D357" s="23" t="s">
        <v>153</v>
      </c>
      <c r="E357" s="14"/>
      <c r="F357" s="22" t="s">
        <v>165</v>
      </c>
      <c r="G357" s="19" t="s">
        <v>249</v>
      </c>
      <c r="H357" s="60" t="s">
        <v>74</v>
      </c>
      <c r="I357" s="69" t="s">
        <v>41</v>
      </c>
      <c r="J357" s="13"/>
      <c r="K357" s="13"/>
      <c r="L357" s="13"/>
      <c r="M357" s="13"/>
    </row>
    <row r="358" spans="1:13" ht="51">
      <c r="A358" s="70">
        <f t="shared" si="12"/>
        <v>356</v>
      </c>
      <c r="B358" s="17">
        <v>42312</v>
      </c>
      <c r="C358" s="23" t="str">
        <f t="shared" si="10"/>
        <v>11-novembre</v>
      </c>
      <c r="D358" s="22" t="s">
        <v>149</v>
      </c>
      <c r="E358" s="14"/>
      <c r="F358" s="22" t="s">
        <v>165</v>
      </c>
      <c r="G358" s="19" t="s">
        <v>164</v>
      </c>
      <c r="H358" s="60" t="s">
        <v>75</v>
      </c>
      <c r="I358" s="68" t="s">
        <v>42</v>
      </c>
      <c r="J358" s="13"/>
      <c r="K358" s="13"/>
      <c r="L358" s="13"/>
      <c r="M358" s="13"/>
    </row>
    <row r="359" spans="1:13" ht="63.75">
      <c r="A359" s="70">
        <f t="shared" si="12"/>
        <v>357</v>
      </c>
      <c r="B359" s="17">
        <v>42312</v>
      </c>
      <c r="C359" s="23" t="str">
        <f t="shared" si="10"/>
        <v>11-novembre</v>
      </c>
      <c r="D359" s="22" t="s">
        <v>155</v>
      </c>
      <c r="E359" s="14"/>
      <c r="F359" s="22" t="s">
        <v>165</v>
      </c>
      <c r="G359" s="19" t="s">
        <v>164</v>
      </c>
      <c r="H359" s="60" t="s">
        <v>76</v>
      </c>
      <c r="I359" s="68" t="s">
        <v>41</v>
      </c>
      <c r="J359" s="13"/>
      <c r="K359" s="13"/>
      <c r="L359" s="13"/>
      <c r="M359" s="13"/>
    </row>
    <row r="360" spans="1:13" ht="89.25">
      <c r="A360" s="70">
        <f t="shared" si="12"/>
        <v>358</v>
      </c>
      <c r="B360" s="17">
        <v>42313</v>
      </c>
      <c r="C360" s="23" t="str">
        <f t="shared" si="10"/>
        <v>11-novembre</v>
      </c>
      <c r="D360" s="22" t="s">
        <v>148</v>
      </c>
      <c r="E360" s="14"/>
      <c r="F360" s="22" t="s">
        <v>165</v>
      </c>
      <c r="G360" s="19" t="s">
        <v>166</v>
      </c>
      <c r="H360" s="60" t="s">
        <v>78</v>
      </c>
      <c r="I360" s="68" t="s">
        <v>42</v>
      </c>
      <c r="J360" s="13"/>
      <c r="K360" s="13"/>
      <c r="L360" s="13"/>
      <c r="M360" s="13"/>
    </row>
    <row r="361" spans="1:13" ht="102">
      <c r="A361" s="70">
        <f t="shared" si="12"/>
        <v>359</v>
      </c>
      <c r="B361" s="17">
        <v>42313</v>
      </c>
      <c r="C361" s="23" t="str">
        <f t="shared" si="10"/>
        <v>11-novembre</v>
      </c>
      <c r="D361" s="22" t="s">
        <v>149</v>
      </c>
      <c r="E361" s="14"/>
      <c r="F361" s="22" t="s">
        <v>165</v>
      </c>
      <c r="G361" s="19" t="s">
        <v>166</v>
      </c>
      <c r="H361" s="60" t="s">
        <v>79</v>
      </c>
      <c r="I361" s="68" t="s">
        <v>41</v>
      </c>
      <c r="J361" s="13"/>
      <c r="K361" s="13"/>
      <c r="L361" s="13"/>
      <c r="M361" s="13"/>
    </row>
    <row r="362" spans="1:13" ht="102">
      <c r="A362" s="70">
        <f t="shared" si="12"/>
        <v>360</v>
      </c>
      <c r="B362" s="17">
        <v>42314</v>
      </c>
      <c r="C362" s="23" t="str">
        <f t="shared" si="10"/>
        <v>11-novembre</v>
      </c>
      <c r="D362" s="22" t="s">
        <v>149</v>
      </c>
      <c r="E362" s="14"/>
      <c r="F362" s="22" t="s">
        <v>165</v>
      </c>
      <c r="G362" s="19" t="s">
        <v>164</v>
      </c>
      <c r="H362" s="60" t="s">
        <v>80</v>
      </c>
      <c r="I362" s="68" t="s">
        <v>42</v>
      </c>
      <c r="J362" s="13"/>
      <c r="K362" s="13"/>
      <c r="L362" s="13"/>
      <c r="M362" s="13"/>
    </row>
    <row r="363" spans="1:13" ht="63.75">
      <c r="A363" s="70">
        <f t="shared" si="12"/>
        <v>361</v>
      </c>
      <c r="B363" s="17">
        <v>42314</v>
      </c>
      <c r="C363" s="23" t="str">
        <f t="shared" si="10"/>
        <v>11-novembre</v>
      </c>
      <c r="D363" s="22" t="s">
        <v>149</v>
      </c>
      <c r="E363" s="14"/>
      <c r="F363" s="22" t="s">
        <v>165</v>
      </c>
      <c r="G363" s="19" t="s">
        <v>164</v>
      </c>
      <c r="H363" s="60" t="s">
        <v>81</v>
      </c>
      <c r="I363" s="68" t="s">
        <v>41</v>
      </c>
      <c r="J363" s="13"/>
      <c r="K363" s="13"/>
      <c r="L363" s="13"/>
      <c r="M363" s="13"/>
    </row>
    <row r="364" spans="1:13" ht="51">
      <c r="A364" s="70">
        <f t="shared" si="12"/>
        <v>362</v>
      </c>
      <c r="B364" s="17">
        <v>42314</v>
      </c>
      <c r="C364" s="23" t="str">
        <f t="shared" si="10"/>
        <v>11-novembre</v>
      </c>
      <c r="D364" s="22" t="s">
        <v>149</v>
      </c>
      <c r="E364" s="14"/>
      <c r="F364" s="22" t="s">
        <v>165</v>
      </c>
      <c r="G364" s="19" t="s">
        <v>164</v>
      </c>
      <c r="H364" s="62" t="s">
        <v>82</v>
      </c>
      <c r="I364" s="68" t="s">
        <v>42</v>
      </c>
      <c r="J364" s="13"/>
      <c r="K364" s="13"/>
      <c r="L364" s="13"/>
      <c r="M364" s="13"/>
    </row>
    <row r="365" spans="1:13" ht="63.75">
      <c r="A365" s="70">
        <f t="shared" si="12"/>
        <v>363</v>
      </c>
      <c r="B365" s="17">
        <v>42314</v>
      </c>
      <c r="C365" s="23" t="str">
        <f t="shared" si="10"/>
        <v>11-novembre</v>
      </c>
      <c r="D365" s="22" t="s">
        <v>155</v>
      </c>
      <c r="E365" s="14"/>
      <c r="F365" s="22" t="s">
        <v>165</v>
      </c>
      <c r="G365" s="19" t="s">
        <v>164</v>
      </c>
      <c r="H365" s="62" t="s">
        <v>83</v>
      </c>
      <c r="I365" s="68" t="s">
        <v>41</v>
      </c>
      <c r="J365" s="13"/>
      <c r="K365" s="13"/>
      <c r="L365" s="13"/>
      <c r="M365" s="13"/>
    </row>
    <row r="366" spans="1:13" ht="51">
      <c r="A366" s="70">
        <f t="shared" si="12"/>
        <v>364</v>
      </c>
      <c r="B366" s="17">
        <v>42317</v>
      </c>
      <c r="C366" s="23" t="str">
        <f t="shared" si="10"/>
        <v>11-novembre</v>
      </c>
      <c r="D366" s="22" t="s">
        <v>149</v>
      </c>
      <c r="E366" s="14"/>
      <c r="F366" s="22" t="s">
        <v>165</v>
      </c>
      <c r="G366" s="19" t="s">
        <v>164</v>
      </c>
      <c r="H366" s="62" t="s">
        <v>84</v>
      </c>
      <c r="I366" s="68" t="s">
        <v>41</v>
      </c>
      <c r="J366" s="13"/>
      <c r="K366" s="13"/>
      <c r="L366" s="13"/>
      <c r="M366" s="13"/>
    </row>
    <row r="367" spans="1:13" ht="76.5">
      <c r="A367" s="70">
        <f t="shared" si="12"/>
        <v>365</v>
      </c>
      <c r="B367" s="17">
        <v>42317</v>
      </c>
      <c r="C367" s="23" t="str">
        <f t="shared" si="10"/>
        <v>11-novembre</v>
      </c>
      <c r="D367" s="22" t="s">
        <v>155</v>
      </c>
      <c r="E367" s="14"/>
      <c r="F367" s="22" t="s">
        <v>167</v>
      </c>
      <c r="G367" s="19" t="s">
        <v>164</v>
      </c>
      <c r="H367" s="62" t="s">
        <v>85</v>
      </c>
      <c r="I367" s="68" t="s">
        <v>41</v>
      </c>
      <c r="J367" s="13"/>
      <c r="K367" s="13"/>
      <c r="L367" s="13"/>
      <c r="M367" s="13"/>
    </row>
    <row r="368" spans="1:13" ht="242.25">
      <c r="A368" s="70">
        <f t="shared" si="12"/>
        <v>366</v>
      </c>
      <c r="B368" s="17">
        <v>42318</v>
      </c>
      <c r="C368" s="23" t="str">
        <f t="shared" si="10"/>
        <v>11-novembre</v>
      </c>
      <c r="D368" s="22" t="s">
        <v>155</v>
      </c>
      <c r="E368" s="14"/>
      <c r="F368" s="22" t="s">
        <v>165</v>
      </c>
      <c r="G368" s="19" t="s">
        <v>164</v>
      </c>
      <c r="H368" s="62" t="s">
        <v>90</v>
      </c>
      <c r="I368" s="68" t="s">
        <v>41</v>
      </c>
      <c r="J368" s="13"/>
      <c r="K368" s="13"/>
      <c r="L368" s="13"/>
      <c r="M368" s="13"/>
    </row>
    <row r="369" spans="1:13" ht="102">
      <c r="A369" s="70">
        <f t="shared" si="12"/>
        <v>367</v>
      </c>
      <c r="B369" s="17">
        <v>42319</v>
      </c>
      <c r="C369" s="23" t="str">
        <f t="shared" si="10"/>
        <v>11-novembre</v>
      </c>
      <c r="D369" s="22" t="s">
        <v>155</v>
      </c>
      <c r="E369" s="14"/>
      <c r="F369" s="22" t="s">
        <v>165</v>
      </c>
      <c r="G369" s="19" t="s">
        <v>164</v>
      </c>
      <c r="H369" s="62" t="s">
        <v>86</v>
      </c>
      <c r="I369" s="68" t="s">
        <v>41</v>
      </c>
      <c r="J369" s="13"/>
      <c r="K369" s="13"/>
      <c r="L369" s="13"/>
      <c r="M369" s="13"/>
    </row>
    <row r="370" spans="1:13" ht="51">
      <c r="A370" s="70">
        <f t="shared" si="12"/>
        <v>368</v>
      </c>
      <c r="B370" s="17">
        <v>42321</v>
      </c>
      <c r="C370" s="23" t="str">
        <f t="shared" si="10"/>
        <v>11-novembre</v>
      </c>
      <c r="D370" s="22" t="s">
        <v>149</v>
      </c>
      <c r="E370" s="14"/>
      <c r="F370" s="22" t="s">
        <v>165</v>
      </c>
      <c r="G370" s="19" t="s">
        <v>164</v>
      </c>
      <c r="H370" s="62" t="s">
        <v>87</v>
      </c>
      <c r="I370" s="68" t="s">
        <v>42</v>
      </c>
      <c r="J370" s="13"/>
      <c r="K370" s="13"/>
      <c r="L370" s="13"/>
      <c r="M370" s="13"/>
    </row>
    <row r="371" spans="1:13" ht="102">
      <c r="A371" s="70">
        <f t="shared" si="12"/>
        <v>369</v>
      </c>
      <c r="B371" s="17">
        <v>42321</v>
      </c>
      <c r="C371" s="23" t="str">
        <f t="shared" si="10"/>
        <v>11-novembre</v>
      </c>
      <c r="D371" s="22" t="s">
        <v>148</v>
      </c>
      <c r="E371" s="14"/>
      <c r="F371" s="22" t="s">
        <v>165</v>
      </c>
      <c r="G371" s="19" t="s">
        <v>166</v>
      </c>
      <c r="H371" s="62" t="s">
        <v>106</v>
      </c>
      <c r="I371" s="68" t="s">
        <v>42</v>
      </c>
      <c r="J371" s="13"/>
      <c r="K371" s="13"/>
      <c r="L371" s="13"/>
      <c r="M371" s="13"/>
    </row>
    <row r="372" spans="1:13" ht="63.75">
      <c r="A372" s="70">
        <f t="shared" si="12"/>
        <v>370</v>
      </c>
      <c r="B372" s="17">
        <v>42321</v>
      </c>
      <c r="C372" s="23" t="str">
        <f t="shared" si="10"/>
        <v>11-novembre</v>
      </c>
      <c r="D372" s="22" t="s">
        <v>155</v>
      </c>
      <c r="E372" s="14"/>
      <c r="F372" s="22" t="s">
        <v>165</v>
      </c>
      <c r="G372" s="19" t="s">
        <v>164</v>
      </c>
      <c r="H372" s="62" t="s">
        <v>88</v>
      </c>
      <c r="I372" s="68" t="s">
        <v>41</v>
      </c>
      <c r="J372" s="13"/>
      <c r="K372" s="13"/>
      <c r="L372" s="13"/>
      <c r="M372" s="13"/>
    </row>
    <row r="373" spans="1:13" ht="140.25">
      <c r="A373" s="70">
        <f t="shared" si="12"/>
        <v>371</v>
      </c>
      <c r="B373" s="17">
        <v>42325</v>
      </c>
      <c r="C373" s="23" t="str">
        <f t="shared" si="10"/>
        <v>11-novembre</v>
      </c>
      <c r="D373" s="22" t="s">
        <v>155</v>
      </c>
      <c r="E373" s="14"/>
      <c r="F373" s="22" t="s">
        <v>165</v>
      </c>
      <c r="G373" s="19" t="s">
        <v>164</v>
      </c>
      <c r="H373" s="62" t="s">
        <v>91</v>
      </c>
      <c r="I373" s="68" t="s">
        <v>41</v>
      </c>
      <c r="J373" s="13"/>
      <c r="K373" s="13"/>
      <c r="L373" s="13"/>
      <c r="M373" s="13"/>
    </row>
    <row r="374" spans="1:13" ht="76.5">
      <c r="A374" s="70">
        <f t="shared" si="12"/>
        <v>372</v>
      </c>
      <c r="B374" s="17">
        <v>42327</v>
      </c>
      <c r="C374" s="23" t="str">
        <f t="shared" si="10"/>
        <v>11-novembre</v>
      </c>
      <c r="D374" s="22" t="s">
        <v>155</v>
      </c>
      <c r="E374" s="14"/>
      <c r="F374" s="22" t="s">
        <v>165</v>
      </c>
      <c r="G374" s="19" t="s">
        <v>164</v>
      </c>
      <c r="H374" s="62" t="s">
        <v>92</v>
      </c>
      <c r="I374" s="68" t="s">
        <v>41</v>
      </c>
      <c r="J374" s="13"/>
      <c r="K374" s="13"/>
      <c r="L374" s="13"/>
      <c r="M374" s="13"/>
    </row>
    <row r="375" spans="1:13" ht="51">
      <c r="A375" s="70">
        <f t="shared" si="12"/>
        <v>373</v>
      </c>
      <c r="B375" s="17">
        <v>42327</v>
      </c>
      <c r="C375" s="23" t="str">
        <f t="shared" si="10"/>
        <v>11-novembre</v>
      </c>
      <c r="D375" s="22" t="s">
        <v>153</v>
      </c>
      <c r="E375" s="14"/>
      <c r="F375" s="22" t="s">
        <v>165</v>
      </c>
      <c r="G375" s="19" t="s">
        <v>249</v>
      </c>
      <c r="H375" s="62" t="s">
        <v>93</v>
      </c>
      <c r="I375" s="69" t="s">
        <v>41</v>
      </c>
      <c r="J375" s="13"/>
      <c r="K375" s="13"/>
      <c r="L375" s="13"/>
      <c r="M375" s="13"/>
    </row>
    <row r="376" spans="1:13" ht="127.5">
      <c r="A376" s="70">
        <f t="shared" si="12"/>
        <v>374</v>
      </c>
      <c r="B376" s="17">
        <v>42328</v>
      </c>
      <c r="C376" s="23" t="str">
        <f t="shared" si="10"/>
        <v>11-novembre</v>
      </c>
      <c r="D376" s="22" t="s">
        <v>155</v>
      </c>
      <c r="E376" s="14"/>
      <c r="F376" s="22" t="s">
        <v>165</v>
      </c>
      <c r="G376" s="19" t="s">
        <v>164</v>
      </c>
      <c r="H376" s="62" t="s">
        <v>101</v>
      </c>
      <c r="I376" s="68" t="s">
        <v>41</v>
      </c>
      <c r="J376" s="13"/>
      <c r="K376" s="13"/>
      <c r="L376" s="13"/>
      <c r="M376" s="13"/>
    </row>
    <row r="377" spans="1:13" ht="165.75">
      <c r="A377" s="70">
        <f t="shared" si="12"/>
        <v>375</v>
      </c>
      <c r="B377" s="17">
        <v>42328</v>
      </c>
      <c r="C377" s="23" t="str">
        <f t="shared" si="10"/>
        <v>11-novembre</v>
      </c>
      <c r="D377" s="22" t="s">
        <v>155</v>
      </c>
      <c r="E377" s="14"/>
      <c r="F377" s="22" t="s">
        <v>165</v>
      </c>
      <c r="G377" s="19" t="s">
        <v>164</v>
      </c>
      <c r="H377" s="63" t="s">
        <v>98</v>
      </c>
      <c r="I377" s="68" t="s">
        <v>41</v>
      </c>
      <c r="J377" s="13"/>
      <c r="K377" s="13"/>
      <c r="L377" s="13"/>
      <c r="M377" s="13"/>
    </row>
    <row r="378" spans="1:13" ht="63.75">
      <c r="A378" s="70">
        <f t="shared" si="12"/>
        <v>376</v>
      </c>
      <c r="B378" s="17">
        <v>42331</v>
      </c>
      <c r="C378" s="23" t="str">
        <f t="shared" si="10"/>
        <v>11-novembre</v>
      </c>
      <c r="D378" s="22" t="s">
        <v>155</v>
      </c>
      <c r="E378" s="14"/>
      <c r="F378" s="22" t="s">
        <v>165</v>
      </c>
      <c r="G378" s="19" t="s">
        <v>164</v>
      </c>
      <c r="H378" s="62" t="s">
        <v>99</v>
      </c>
      <c r="I378" s="68" t="s">
        <v>41</v>
      </c>
      <c r="J378" s="13"/>
      <c r="K378" s="13"/>
      <c r="L378" s="13"/>
      <c r="M378" s="13"/>
    </row>
    <row r="379" spans="1:13" ht="38.25">
      <c r="A379" s="72">
        <f t="shared" si="12"/>
        <v>377</v>
      </c>
      <c r="B379" s="17">
        <v>42333</v>
      </c>
      <c r="C379" s="23" t="str">
        <f t="shared" si="10"/>
        <v>11-novembre</v>
      </c>
      <c r="D379" s="61" t="s">
        <v>148</v>
      </c>
      <c r="E379" s="61" t="s">
        <v>124</v>
      </c>
      <c r="F379" s="19" t="s">
        <v>167</v>
      </c>
      <c r="G379" s="19" t="s">
        <v>168</v>
      </c>
      <c r="H379" s="62" t="s">
        <v>94</v>
      </c>
      <c r="I379" s="68" t="s">
        <v>42</v>
      </c>
      <c r="J379" s="13"/>
      <c r="K379" s="13"/>
      <c r="L379" s="13"/>
      <c r="M379" s="13"/>
    </row>
    <row r="380" spans="1:13" ht="38.25">
      <c r="A380" s="70">
        <f t="shared" si="12"/>
        <v>378</v>
      </c>
      <c r="B380" s="17">
        <v>42333</v>
      </c>
      <c r="C380" s="23" t="str">
        <f t="shared" si="10"/>
        <v>11-novembre</v>
      </c>
      <c r="D380" s="61" t="s">
        <v>152</v>
      </c>
      <c r="E380" s="14"/>
      <c r="F380" s="22" t="s">
        <v>167</v>
      </c>
      <c r="G380" s="19" t="s">
        <v>206</v>
      </c>
      <c r="H380" s="62" t="s">
        <v>61</v>
      </c>
      <c r="I380" s="68" t="s">
        <v>42</v>
      </c>
      <c r="J380" s="13"/>
      <c r="K380" s="13"/>
      <c r="L380" s="13"/>
      <c r="M380" s="13"/>
    </row>
    <row r="381" spans="1:13" ht="63.75">
      <c r="A381" s="70">
        <f t="shared" si="12"/>
        <v>379</v>
      </c>
      <c r="B381" s="17">
        <v>42333</v>
      </c>
      <c r="C381" s="23" t="str">
        <f t="shared" si="10"/>
        <v>11-novembre</v>
      </c>
      <c r="D381" s="22" t="s">
        <v>149</v>
      </c>
      <c r="E381" s="14"/>
      <c r="F381" s="22" t="s">
        <v>165</v>
      </c>
      <c r="G381" s="19" t="s">
        <v>164</v>
      </c>
      <c r="H381" s="62" t="s">
        <v>95</v>
      </c>
      <c r="I381" s="68" t="s">
        <v>42</v>
      </c>
      <c r="J381" s="13"/>
      <c r="K381" s="13"/>
      <c r="L381" s="13"/>
      <c r="M381" s="13"/>
    </row>
    <row r="382" spans="1:13" ht="89.25">
      <c r="A382" s="70">
        <f t="shared" si="12"/>
        <v>380</v>
      </c>
      <c r="B382" s="17">
        <v>42333</v>
      </c>
      <c r="C382" s="23" t="str">
        <f t="shared" si="10"/>
        <v>11-novembre</v>
      </c>
      <c r="D382" s="22" t="s">
        <v>155</v>
      </c>
      <c r="E382" s="14"/>
      <c r="F382" s="22" t="s">
        <v>165</v>
      </c>
      <c r="G382" s="19" t="s">
        <v>164</v>
      </c>
      <c r="H382" s="62" t="s">
        <v>96</v>
      </c>
      <c r="I382" s="68" t="s">
        <v>41</v>
      </c>
      <c r="J382" s="13"/>
      <c r="K382" s="13"/>
      <c r="L382" s="13"/>
      <c r="M382" s="13"/>
    </row>
    <row r="383" spans="1:13" ht="140.25">
      <c r="A383" s="70">
        <f t="shared" si="12"/>
        <v>381</v>
      </c>
      <c r="B383" s="17">
        <v>42335</v>
      </c>
      <c r="C383" s="23" t="str">
        <f t="shared" si="10"/>
        <v>11-novembre</v>
      </c>
      <c r="D383" s="22" t="s">
        <v>155</v>
      </c>
      <c r="E383" s="14"/>
      <c r="F383" s="22" t="s">
        <v>165</v>
      </c>
      <c r="G383" s="19" t="s">
        <v>166</v>
      </c>
      <c r="H383" s="62" t="s">
        <v>97</v>
      </c>
      <c r="I383" s="68" t="s">
        <v>42</v>
      </c>
      <c r="J383" s="13"/>
      <c r="K383" s="13"/>
      <c r="L383" s="13"/>
      <c r="M383" s="13"/>
    </row>
    <row r="384" spans="1:13" ht="153">
      <c r="A384" s="70">
        <f t="shared" si="12"/>
        <v>382</v>
      </c>
      <c r="B384" s="17">
        <v>42335</v>
      </c>
      <c r="C384" s="23" t="str">
        <f t="shared" si="10"/>
        <v>11-novembre</v>
      </c>
      <c r="D384" s="22" t="s">
        <v>155</v>
      </c>
      <c r="E384" s="14"/>
      <c r="F384" s="22" t="s">
        <v>165</v>
      </c>
      <c r="G384" s="19" t="s">
        <v>164</v>
      </c>
      <c r="H384" s="62" t="s">
        <v>100</v>
      </c>
      <c r="I384" s="68" t="s">
        <v>41</v>
      </c>
      <c r="J384" s="13"/>
      <c r="K384" s="13"/>
      <c r="L384" s="13"/>
      <c r="M384" s="13"/>
    </row>
    <row r="385" spans="1:13" ht="51">
      <c r="A385" s="70">
        <f t="shared" si="12"/>
        <v>383</v>
      </c>
      <c r="B385" s="17">
        <v>42335</v>
      </c>
      <c r="C385" s="23" t="str">
        <f t="shared" si="10"/>
        <v>11-novembre</v>
      </c>
      <c r="D385" s="22" t="s">
        <v>149</v>
      </c>
      <c r="E385" s="14"/>
      <c r="F385" s="22" t="s">
        <v>165</v>
      </c>
      <c r="G385" s="19" t="s">
        <v>164</v>
      </c>
      <c r="H385" s="62" t="s">
        <v>102</v>
      </c>
      <c r="I385" s="68" t="s">
        <v>42</v>
      </c>
      <c r="J385" s="13"/>
      <c r="K385" s="13"/>
      <c r="L385" s="13"/>
      <c r="M385" s="13"/>
    </row>
    <row r="386" spans="1:13" ht="63.75">
      <c r="A386" s="70">
        <f t="shared" si="12"/>
        <v>384</v>
      </c>
      <c r="B386" s="17">
        <v>42335</v>
      </c>
      <c r="C386" s="23" t="str">
        <f t="shared" si="10"/>
        <v>11-novembre</v>
      </c>
      <c r="D386" s="22" t="s">
        <v>149</v>
      </c>
      <c r="E386" s="14"/>
      <c r="F386" s="22" t="s">
        <v>165</v>
      </c>
      <c r="G386" s="19" t="s">
        <v>164</v>
      </c>
      <c r="H386" s="62" t="s">
        <v>103</v>
      </c>
      <c r="I386" s="68" t="s">
        <v>42</v>
      </c>
      <c r="J386" s="13"/>
      <c r="K386" s="13"/>
      <c r="L386" s="13"/>
      <c r="M386" s="13"/>
    </row>
    <row r="387" spans="1:13" ht="63.75">
      <c r="A387" s="70">
        <f t="shared" si="12"/>
        <v>385</v>
      </c>
      <c r="B387" s="17">
        <v>42335</v>
      </c>
      <c r="C387" s="23" t="str">
        <f t="shared" si="10"/>
        <v>11-novembre</v>
      </c>
      <c r="D387" s="22" t="s">
        <v>149</v>
      </c>
      <c r="E387" s="14"/>
      <c r="F387" s="22" t="s">
        <v>165</v>
      </c>
      <c r="G387" s="19" t="s">
        <v>164</v>
      </c>
      <c r="H387" s="62" t="s">
        <v>104</v>
      </c>
      <c r="I387" s="68" t="s">
        <v>42</v>
      </c>
      <c r="J387" s="13"/>
      <c r="K387" s="13"/>
      <c r="L387" s="13"/>
      <c r="M387" s="13"/>
    </row>
    <row r="388" spans="1:13" ht="63.75">
      <c r="A388" s="70">
        <f t="shared" si="12"/>
        <v>386</v>
      </c>
      <c r="B388" s="17">
        <v>42335</v>
      </c>
      <c r="C388" s="23" t="str">
        <f t="shared" si="10"/>
        <v>11-novembre</v>
      </c>
      <c r="D388" s="22" t="s">
        <v>149</v>
      </c>
      <c r="E388" s="14"/>
      <c r="F388" s="22" t="s">
        <v>165</v>
      </c>
      <c r="G388" s="19" t="s">
        <v>164</v>
      </c>
      <c r="H388" s="62" t="s">
        <v>105</v>
      </c>
      <c r="I388" s="68" t="s">
        <v>42</v>
      </c>
      <c r="J388" s="13"/>
      <c r="K388" s="13"/>
      <c r="L388" s="13"/>
      <c r="M388" s="13"/>
    </row>
    <row r="389" spans="1:13" ht="51">
      <c r="A389" s="70">
        <f aca="true" t="shared" si="13" ref="A389:A440">HYPERLINK(CONCATENATE(YEAR(B389),"/N.",ROW()-2,".pdf"),ROW()-2)</f>
        <v>387</v>
      </c>
      <c r="B389" s="17">
        <v>42338</v>
      </c>
      <c r="C389" s="23" t="str">
        <f t="shared" si="10"/>
        <v>11-novembre</v>
      </c>
      <c r="D389" s="22" t="s">
        <v>153</v>
      </c>
      <c r="E389" s="14"/>
      <c r="F389" s="22" t="s">
        <v>165</v>
      </c>
      <c r="G389" s="19" t="s">
        <v>249</v>
      </c>
      <c r="H389" s="62" t="s">
        <v>5</v>
      </c>
      <c r="I389" s="69" t="s">
        <v>41</v>
      </c>
      <c r="J389" s="13"/>
      <c r="K389" s="13"/>
      <c r="L389" s="13"/>
      <c r="M389" s="13"/>
    </row>
    <row r="390" spans="1:13" ht="38.25">
      <c r="A390" s="70">
        <f t="shared" si="13"/>
        <v>388</v>
      </c>
      <c r="B390" s="17">
        <v>42339</v>
      </c>
      <c r="C390" s="23" t="str">
        <f t="shared" si="10"/>
        <v>12-dicembre</v>
      </c>
      <c r="D390" s="22" t="s">
        <v>155</v>
      </c>
      <c r="E390" s="14"/>
      <c r="F390" s="22" t="s">
        <v>165</v>
      </c>
      <c r="G390" s="19" t="s">
        <v>164</v>
      </c>
      <c r="H390" s="62" t="s">
        <v>110</v>
      </c>
      <c r="I390" s="68" t="s">
        <v>42</v>
      </c>
      <c r="J390" s="13"/>
      <c r="K390" s="13"/>
      <c r="L390" s="13"/>
      <c r="M390" s="13"/>
    </row>
    <row r="391" spans="1:13" ht="89.25">
      <c r="A391" s="70">
        <f t="shared" si="13"/>
        <v>389</v>
      </c>
      <c r="B391" s="17">
        <v>42341</v>
      </c>
      <c r="C391" s="23" t="str">
        <f t="shared" si="10"/>
        <v>12-dicembre</v>
      </c>
      <c r="D391" s="22" t="s">
        <v>155</v>
      </c>
      <c r="E391" s="14"/>
      <c r="F391" s="22" t="s">
        <v>165</v>
      </c>
      <c r="G391" s="19" t="s">
        <v>164</v>
      </c>
      <c r="H391" s="62" t="s">
        <v>108</v>
      </c>
      <c r="I391" s="68" t="s">
        <v>41</v>
      </c>
      <c r="J391" s="13"/>
      <c r="K391" s="13"/>
      <c r="L391" s="13"/>
      <c r="M391" s="13"/>
    </row>
    <row r="392" spans="1:13" ht="76.5">
      <c r="A392" s="70">
        <f t="shared" si="13"/>
        <v>390</v>
      </c>
      <c r="B392" s="17">
        <v>42341</v>
      </c>
      <c r="C392" s="23" t="str">
        <f t="shared" si="10"/>
        <v>12-dicembre</v>
      </c>
      <c r="D392" s="22" t="s">
        <v>155</v>
      </c>
      <c r="E392" s="14"/>
      <c r="F392" s="22" t="s">
        <v>165</v>
      </c>
      <c r="G392" s="19" t="s">
        <v>164</v>
      </c>
      <c r="H392" s="62" t="s">
        <v>109</v>
      </c>
      <c r="I392" s="68" t="s">
        <v>42</v>
      </c>
      <c r="J392" s="13"/>
      <c r="K392" s="13"/>
      <c r="L392" s="13"/>
      <c r="M392" s="13"/>
    </row>
    <row r="393" spans="1:13" ht="216.75">
      <c r="A393" s="70">
        <f t="shared" si="13"/>
        <v>391</v>
      </c>
      <c r="B393" s="17">
        <v>42341</v>
      </c>
      <c r="C393" s="23" t="str">
        <f aca="true" t="shared" si="14" ref="C393:C405">CONCATENATE(MONTH(B393),"-",TEXT(B393,"MMMM"))</f>
        <v>12-dicembre</v>
      </c>
      <c r="D393" s="22" t="s">
        <v>155</v>
      </c>
      <c r="E393" s="14"/>
      <c r="F393" s="22" t="s">
        <v>165</v>
      </c>
      <c r="G393" s="19" t="s">
        <v>164</v>
      </c>
      <c r="H393" s="62" t="s">
        <v>6</v>
      </c>
      <c r="I393" s="68" t="s">
        <v>41</v>
      </c>
      <c r="J393" s="13"/>
      <c r="K393" s="13"/>
      <c r="L393" s="13"/>
      <c r="M393" s="13"/>
    </row>
    <row r="394" spans="1:13" ht="76.5">
      <c r="A394" s="70">
        <f t="shared" si="13"/>
        <v>392</v>
      </c>
      <c r="B394" s="17">
        <v>42345</v>
      </c>
      <c r="C394" s="23" t="str">
        <f t="shared" si="14"/>
        <v>12-dicembre</v>
      </c>
      <c r="D394" s="22" t="s">
        <v>155</v>
      </c>
      <c r="E394" s="14"/>
      <c r="F394" s="22" t="s">
        <v>165</v>
      </c>
      <c r="G394" s="19" t="s">
        <v>164</v>
      </c>
      <c r="H394" s="62" t="s">
        <v>11</v>
      </c>
      <c r="I394" s="68" t="s">
        <v>41</v>
      </c>
      <c r="J394" s="13"/>
      <c r="K394" s="13"/>
      <c r="L394" s="13"/>
      <c r="M394" s="13"/>
    </row>
    <row r="395" spans="1:13" ht="153">
      <c r="A395" s="70">
        <f t="shared" si="13"/>
        <v>393</v>
      </c>
      <c r="B395" s="17">
        <v>42347</v>
      </c>
      <c r="C395" s="23" t="str">
        <f t="shared" si="14"/>
        <v>12-dicembre</v>
      </c>
      <c r="D395" s="22" t="s">
        <v>155</v>
      </c>
      <c r="E395" s="14"/>
      <c r="F395" s="22" t="s">
        <v>165</v>
      </c>
      <c r="G395" s="19" t="s">
        <v>164</v>
      </c>
      <c r="H395" s="62" t="s">
        <v>107</v>
      </c>
      <c r="I395" s="68" t="s">
        <v>41</v>
      </c>
      <c r="J395" s="13"/>
      <c r="K395" s="13"/>
      <c r="L395" s="13"/>
      <c r="M395" s="13"/>
    </row>
    <row r="396" spans="1:13" ht="63.75">
      <c r="A396" s="70">
        <f t="shared" si="13"/>
        <v>394</v>
      </c>
      <c r="B396" s="17">
        <v>42347</v>
      </c>
      <c r="C396" s="23" t="str">
        <f t="shared" si="14"/>
        <v>12-dicembre</v>
      </c>
      <c r="D396" s="22" t="s">
        <v>149</v>
      </c>
      <c r="E396" s="14"/>
      <c r="F396" s="22" t="s">
        <v>165</v>
      </c>
      <c r="G396" s="19" t="s">
        <v>164</v>
      </c>
      <c r="H396" s="62" t="s">
        <v>10</v>
      </c>
      <c r="I396" s="68" t="s">
        <v>41</v>
      </c>
      <c r="J396" s="13"/>
      <c r="K396" s="13"/>
      <c r="L396" s="13"/>
      <c r="M396" s="13"/>
    </row>
    <row r="397" spans="1:13" ht="63.75">
      <c r="A397" s="70">
        <f t="shared" si="13"/>
        <v>395</v>
      </c>
      <c r="B397" s="17">
        <v>42347</v>
      </c>
      <c r="C397" s="23" t="str">
        <f t="shared" si="14"/>
        <v>12-dicembre</v>
      </c>
      <c r="D397" s="22" t="s">
        <v>149</v>
      </c>
      <c r="E397" s="14"/>
      <c r="F397" s="22" t="s">
        <v>165</v>
      </c>
      <c r="G397" s="19" t="s">
        <v>164</v>
      </c>
      <c r="H397" s="62" t="s">
        <v>111</v>
      </c>
      <c r="I397" s="68" t="s">
        <v>42</v>
      </c>
      <c r="J397" s="13"/>
      <c r="K397" s="13"/>
      <c r="L397" s="13"/>
      <c r="M397" s="13"/>
    </row>
    <row r="398" spans="1:13" ht="102">
      <c r="A398" s="70">
        <f t="shared" si="13"/>
        <v>396</v>
      </c>
      <c r="B398" s="29">
        <v>42347</v>
      </c>
      <c r="C398" s="37" t="str">
        <f t="shared" si="14"/>
        <v>12-dicembre</v>
      </c>
      <c r="D398" s="31" t="s">
        <v>155</v>
      </c>
      <c r="E398" s="33"/>
      <c r="F398" s="31" t="s">
        <v>165</v>
      </c>
      <c r="G398" s="19" t="s">
        <v>164</v>
      </c>
      <c r="H398" s="62" t="s">
        <v>112</v>
      </c>
      <c r="I398" s="68" t="s">
        <v>41</v>
      </c>
      <c r="J398" s="13"/>
      <c r="K398" s="13"/>
      <c r="L398" s="13"/>
      <c r="M398" s="13"/>
    </row>
    <row r="399" spans="1:13" ht="63.75">
      <c r="A399" s="70">
        <f t="shared" si="13"/>
        <v>397</v>
      </c>
      <c r="B399" s="17">
        <v>42347</v>
      </c>
      <c r="C399" s="23" t="str">
        <f t="shared" si="14"/>
        <v>12-dicembre</v>
      </c>
      <c r="D399" s="22" t="s">
        <v>149</v>
      </c>
      <c r="E399" s="14"/>
      <c r="F399" s="22" t="s">
        <v>165</v>
      </c>
      <c r="G399" s="19" t="s">
        <v>164</v>
      </c>
      <c r="H399" s="62" t="s">
        <v>113</v>
      </c>
      <c r="I399" s="68" t="s">
        <v>42</v>
      </c>
      <c r="J399" s="13"/>
      <c r="K399" s="13"/>
      <c r="L399" s="13"/>
      <c r="M399" s="13"/>
    </row>
    <row r="400" spans="1:13" ht="76.5">
      <c r="A400" s="70">
        <f t="shared" si="13"/>
        <v>398</v>
      </c>
      <c r="B400" s="17">
        <v>42347</v>
      </c>
      <c r="C400" s="23" t="str">
        <f t="shared" si="14"/>
        <v>12-dicembre</v>
      </c>
      <c r="D400" s="22" t="s">
        <v>155</v>
      </c>
      <c r="E400" s="14"/>
      <c r="F400" s="22" t="s">
        <v>165</v>
      </c>
      <c r="G400" s="19" t="s">
        <v>164</v>
      </c>
      <c r="H400" s="62" t="s">
        <v>62</v>
      </c>
      <c r="I400" s="68" t="s">
        <v>42</v>
      </c>
      <c r="J400" s="13"/>
      <c r="K400" s="13"/>
      <c r="L400" s="13"/>
      <c r="M400" s="13"/>
    </row>
    <row r="401" spans="1:13" ht="51">
      <c r="A401" s="70">
        <f t="shared" si="13"/>
        <v>399</v>
      </c>
      <c r="B401" s="17">
        <v>42347</v>
      </c>
      <c r="C401" s="23" t="str">
        <f t="shared" si="14"/>
        <v>12-dicembre</v>
      </c>
      <c r="D401" s="22" t="s">
        <v>149</v>
      </c>
      <c r="E401" s="14"/>
      <c r="F401" s="22" t="s">
        <v>165</v>
      </c>
      <c r="G401" s="19" t="s">
        <v>164</v>
      </c>
      <c r="H401" s="62" t="s">
        <v>114</v>
      </c>
      <c r="I401" s="68" t="s">
        <v>41</v>
      </c>
      <c r="J401" s="13"/>
      <c r="K401" s="13"/>
      <c r="L401" s="13"/>
      <c r="M401" s="13"/>
    </row>
    <row r="402" spans="1:13" ht="76.5">
      <c r="A402" s="70">
        <f t="shared" si="13"/>
        <v>400</v>
      </c>
      <c r="B402" s="17">
        <v>42347</v>
      </c>
      <c r="C402" s="23" t="str">
        <f t="shared" si="14"/>
        <v>12-dicembre</v>
      </c>
      <c r="D402" s="22" t="s">
        <v>155</v>
      </c>
      <c r="E402" s="14"/>
      <c r="F402" s="22" t="s">
        <v>165</v>
      </c>
      <c r="G402" s="19" t="s">
        <v>164</v>
      </c>
      <c r="H402" s="62" t="s">
        <v>115</v>
      </c>
      <c r="I402" s="68" t="s">
        <v>41</v>
      </c>
      <c r="J402" s="13"/>
      <c r="K402" s="13"/>
      <c r="L402" s="13"/>
      <c r="M402" s="13"/>
    </row>
    <row r="403" spans="1:13" ht="51">
      <c r="A403" s="70">
        <f t="shared" si="13"/>
        <v>401</v>
      </c>
      <c r="B403" s="17">
        <v>42347</v>
      </c>
      <c r="C403" s="23" t="str">
        <f t="shared" si="14"/>
        <v>12-dicembre</v>
      </c>
      <c r="D403" s="22" t="s">
        <v>155</v>
      </c>
      <c r="E403" s="14"/>
      <c r="F403" s="22" t="s">
        <v>165</v>
      </c>
      <c r="G403" s="19" t="s">
        <v>164</v>
      </c>
      <c r="H403" s="62" t="s">
        <v>116</v>
      </c>
      <c r="I403" s="68" t="s">
        <v>41</v>
      </c>
      <c r="J403" s="13"/>
      <c r="K403" s="13"/>
      <c r="L403" s="13"/>
      <c r="M403" s="13"/>
    </row>
    <row r="404" spans="1:13" ht="76.5">
      <c r="A404" s="70">
        <f t="shared" si="13"/>
        <v>402</v>
      </c>
      <c r="B404" s="17">
        <v>42347</v>
      </c>
      <c r="C404" s="23" t="str">
        <f t="shared" si="14"/>
        <v>12-dicembre</v>
      </c>
      <c r="D404" s="22" t="s">
        <v>155</v>
      </c>
      <c r="E404" s="14"/>
      <c r="F404" s="22" t="s">
        <v>165</v>
      </c>
      <c r="G404" s="19" t="s">
        <v>164</v>
      </c>
      <c r="H404" s="62" t="s">
        <v>117</v>
      </c>
      <c r="I404" s="68" t="s">
        <v>41</v>
      </c>
      <c r="J404" s="13"/>
      <c r="K404" s="13"/>
      <c r="L404" s="13"/>
      <c r="M404" s="13"/>
    </row>
    <row r="405" spans="1:13" ht="140.25">
      <c r="A405" s="70">
        <f t="shared" si="13"/>
        <v>403</v>
      </c>
      <c r="B405" s="17">
        <v>42347</v>
      </c>
      <c r="C405" s="23" t="str">
        <f t="shared" si="14"/>
        <v>12-dicembre</v>
      </c>
      <c r="D405" s="22" t="s">
        <v>155</v>
      </c>
      <c r="E405" s="14"/>
      <c r="F405" s="22" t="s">
        <v>165</v>
      </c>
      <c r="G405" s="19" t="s">
        <v>164</v>
      </c>
      <c r="H405" s="62" t="s">
        <v>1</v>
      </c>
      <c r="I405" s="68" t="s">
        <v>41</v>
      </c>
      <c r="J405" s="13"/>
      <c r="K405" s="13"/>
      <c r="L405" s="13"/>
      <c r="M405" s="13"/>
    </row>
    <row r="406" spans="1:13" ht="127.5">
      <c r="A406" s="70">
        <f t="shared" si="13"/>
        <v>404</v>
      </c>
      <c r="B406" s="17">
        <v>42348</v>
      </c>
      <c r="C406" s="23" t="str">
        <f aca="true" t="shared" si="15" ref="C406:C414">CONCATENATE(MONTH(B406),"-",TEXT(B406,"MMMM"))</f>
        <v>12-dicembre</v>
      </c>
      <c r="D406" s="22" t="s">
        <v>148</v>
      </c>
      <c r="E406" s="14"/>
      <c r="F406" s="22" t="s">
        <v>165</v>
      </c>
      <c r="G406" s="19" t="s">
        <v>166</v>
      </c>
      <c r="H406" s="63" t="s">
        <v>118</v>
      </c>
      <c r="I406" s="68" t="s">
        <v>42</v>
      </c>
      <c r="J406" s="13"/>
      <c r="K406" s="13"/>
      <c r="L406" s="13"/>
      <c r="M406" s="13"/>
    </row>
    <row r="407" spans="1:13" ht="102">
      <c r="A407" s="70">
        <f t="shared" si="13"/>
        <v>405</v>
      </c>
      <c r="B407" s="17">
        <v>42349</v>
      </c>
      <c r="C407" s="23" t="str">
        <f t="shared" si="15"/>
        <v>12-dicembre</v>
      </c>
      <c r="D407" s="22" t="s">
        <v>149</v>
      </c>
      <c r="E407" s="14"/>
      <c r="F407" s="22" t="s">
        <v>165</v>
      </c>
      <c r="G407" s="19" t="s">
        <v>166</v>
      </c>
      <c r="H407" s="62" t="s">
        <v>37</v>
      </c>
      <c r="I407" s="68" t="s">
        <v>41</v>
      </c>
      <c r="J407" s="13"/>
      <c r="K407" s="13"/>
      <c r="L407" s="13"/>
      <c r="M407" s="13"/>
    </row>
    <row r="408" spans="1:13" ht="51">
      <c r="A408" s="70">
        <f t="shared" si="13"/>
        <v>406</v>
      </c>
      <c r="B408" s="17">
        <v>42349</v>
      </c>
      <c r="C408" s="23" t="str">
        <f t="shared" si="15"/>
        <v>12-dicembre</v>
      </c>
      <c r="D408" s="22" t="s">
        <v>155</v>
      </c>
      <c r="E408" s="14"/>
      <c r="F408" s="22" t="s">
        <v>165</v>
      </c>
      <c r="G408" s="19" t="s">
        <v>164</v>
      </c>
      <c r="H408" s="62" t="s">
        <v>2</v>
      </c>
      <c r="I408" s="68" t="s">
        <v>41</v>
      </c>
      <c r="J408" s="13"/>
      <c r="K408" s="13"/>
      <c r="L408" s="13"/>
      <c r="M408" s="13"/>
    </row>
    <row r="409" spans="1:13" ht="89.25">
      <c r="A409" s="70">
        <f t="shared" si="13"/>
        <v>407</v>
      </c>
      <c r="B409" s="17">
        <v>42349</v>
      </c>
      <c r="C409" s="23" t="str">
        <f t="shared" si="15"/>
        <v>12-dicembre</v>
      </c>
      <c r="D409" s="22" t="s">
        <v>149</v>
      </c>
      <c r="E409" s="14"/>
      <c r="F409" s="22" t="s">
        <v>165</v>
      </c>
      <c r="G409" s="19" t="s">
        <v>166</v>
      </c>
      <c r="H409" s="62" t="s">
        <v>3</v>
      </c>
      <c r="I409" s="68" t="s">
        <v>41</v>
      </c>
      <c r="J409" s="13"/>
      <c r="K409" s="13"/>
      <c r="L409" s="13"/>
      <c r="M409" s="13"/>
    </row>
    <row r="410" spans="1:13" ht="76.5">
      <c r="A410" s="70">
        <f t="shared" si="13"/>
        <v>408</v>
      </c>
      <c r="B410" s="17">
        <v>42349</v>
      </c>
      <c r="C410" s="23" t="str">
        <f t="shared" si="15"/>
        <v>12-dicembre</v>
      </c>
      <c r="D410" s="22" t="s">
        <v>149</v>
      </c>
      <c r="E410" s="14"/>
      <c r="F410" s="22" t="s">
        <v>165</v>
      </c>
      <c r="G410" s="19" t="s">
        <v>164</v>
      </c>
      <c r="H410" s="62" t="s">
        <v>4</v>
      </c>
      <c r="I410" s="68" t="s">
        <v>41</v>
      </c>
      <c r="J410" s="13"/>
      <c r="K410" s="13"/>
      <c r="L410" s="13"/>
      <c r="M410" s="13"/>
    </row>
    <row r="411" spans="1:13" ht="51">
      <c r="A411" s="70">
        <f t="shared" si="13"/>
        <v>409</v>
      </c>
      <c r="B411" s="17">
        <v>42352</v>
      </c>
      <c r="C411" s="23" t="str">
        <f t="shared" si="15"/>
        <v>12-dicembre</v>
      </c>
      <c r="D411" s="22" t="s">
        <v>155</v>
      </c>
      <c r="E411" s="14"/>
      <c r="F411" s="22" t="s">
        <v>165</v>
      </c>
      <c r="G411" s="19" t="s">
        <v>164</v>
      </c>
      <c r="H411" s="64" t="s">
        <v>31</v>
      </c>
      <c r="I411" s="68" t="s">
        <v>41</v>
      </c>
      <c r="J411" s="13"/>
      <c r="K411" s="13"/>
      <c r="L411" s="13"/>
      <c r="M411" s="13"/>
    </row>
    <row r="412" spans="1:13" ht="38.25">
      <c r="A412" s="70">
        <f t="shared" si="13"/>
        <v>410</v>
      </c>
      <c r="B412" s="17">
        <v>42352</v>
      </c>
      <c r="C412" s="23" t="str">
        <f t="shared" si="15"/>
        <v>12-dicembre</v>
      </c>
      <c r="D412" s="22" t="s">
        <v>155</v>
      </c>
      <c r="E412" s="14"/>
      <c r="F412" s="22" t="s">
        <v>165</v>
      </c>
      <c r="G412" s="19" t="s">
        <v>164</v>
      </c>
      <c r="H412" s="64" t="s">
        <v>30</v>
      </c>
      <c r="I412" s="68" t="s">
        <v>42</v>
      </c>
      <c r="J412" s="13"/>
      <c r="K412" s="13"/>
      <c r="L412" s="13"/>
      <c r="M412" s="13"/>
    </row>
    <row r="413" spans="1:13" ht="25.5">
      <c r="A413" s="70">
        <f t="shared" si="13"/>
        <v>411</v>
      </c>
      <c r="B413" s="17">
        <v>42353</v>
      </c>
      <c r="C413" s="23" t="str">
        <f t="shared" si="15"/>
        <v>12-dicembre</v>
      </c>
      <c r="D413" s="22" t="s">
        <v>155</v>
      </c>
      <c r="E413" s="14"/>
      <c r="F413" s="22" t="s">
        <v>165</v>
      </c>
      <c r="G413" s="19" t="s">
        <v>164</v>
      </c>
      <c r="H413" s="15" t="s">
        <v>7</v>
      </c>
      <c r="I413" s="68" t="s">
        <v>42</v>
      </c>
      <c r="J413" s="13"/>
      <c r="K413" s="13"/>
      <c r="L413" s="13"/>
      <c r="M413" s="13"/>
    </row>
    <row r="414" spans="1:13" ht="102">
      <c r="A414" s="70">
        <f t="shared" si="13"/>
        <v>412</v>
      </c>
      <c r="B414" s="17">
        <v>42353</v>
      </c>
      <c r="C414" s="23" t="str">
        <f t="shared" si="15"/>
        <v>12-dicembre</v>
      </c>
      <c r="D414" s="22" t="s">
        <v>148</v>
      </c>
      <c r="E414" s="14"/>
      <c r="F414" s="22" t="s">
        <v>165</v>
      </c>
      <c r="G414" s="19" t="s">
        <v>166</v>
      </c>
      <c r="H414" s="62" t="s">
        <v>8</v>
      </c>
      <c r="I414" s="68" t="s">
        <v>42</v>
      </c>
      <c r="J414" s="13"/>
      <c r="K414" s="13"/>
      <c r="L414" s="13"/>
      <c r="M414" s="13"/>
    </row>
    <row r="415" spans="1:13" ht="165" customHeight="1">
      <c r="A415" s="70">
        <f t="shared" si="13"/>
        <v>413</v>
      </c>
      <c r="B415" s="17">
        <v>42353</v>
      </c>
      <c r="C415" s="23" t="str">
        <f aca="true" t="shared" si="16" ref="C415:C430">CONCATENATE(MONTH(B415),"-",TEXT(B415,"MMMM"))</f>
        <v>12-dicembre</v>
      </c>
      <c r="D415" s="22" t="s">
        <v>148</v>
      </c>
      <c r="E415" s="14"/>
      <c r="F415" s="22" t="s">
        <v>165</v>
      </c>
      <c r="G415" s="19" t="s">
        <v>166</v>
      </c>
      <c r="H415" s="20" t="s">
        <v>9</v>
      </c>
      <c r="I415" s="68" t="s">
        <v>42</v>
      </c>
      <c r="J415" s="13"/>
      <c r="K415" s="13"/>
      <c r="L415" s="13"/>
      <c r="M415" s="13"/>
    </row>
    <row r="416" spans="1:13" ht="63.75">
      <c r="A416" s="73">
        <f t="shared" si="13"/>
        <v>414</v>
      </c>
      <c r="B416" s="17">
        <v>42353</v>
      </c>
      <c r="C416" s="23" t="str">
        <f t="shared" si="16"/>
        <v>12-dicembre</v>
      </c>
      <c r="D416" s="22" t="s">
        <v>155</v>
      </c>
      <c r="E416" s="14"/>
      <c r="F416" s="22" t="s">
        <v>165</v>
      </c>
      <c r="G416" s="19" t="s">
        <v>164</v>
      </c>
      <c r="H416" s="20" t="s">
        <v>12</v>
      </c>
      <c r="I416" s="68" t="s">
        <v>41</v>
      </c>
      <c r="J416" s="13"/>
      <c r="K416" s="13"/>
      <c r="L416" s="13"/>
      <c r="M416" s="13"/>
    </row>
    <row r="417" spans="1:13" ht="38.25">
      <c r="A417" s="73">
        <f t="shared" si="13"/>
        <v>415</v>
      </c>
      <c r="B417" s="17">
        <v>42354</v>
      </c>
      <c r="C417" s="23" t="str">
        <f t="shared" si="16"/>
        <v>12-dicembre</v>
      </c>
      <c r="D417" s="22" t="s">
        <v>155</v>
      </c>
      <c r="E417" s="14"/>
      <c r="F417" s="22" t="s">
        <v>165</v>
      </c>
      <c r="G417" s="19" t="s">
        <v>164</v>
      </c>
      <c r="H417" s="20" t="s">
        <v>13</v>
      </c>
      <c r="I417" s="68" t="s">
        <v>41</v>
      </c>
      <c r="J417" s="13"/>
      <c r="K417" s="13"/>
      <c r="L417" s="13"/>
      <c r="M417" s="13"/>
    </row>
    <row r="418" spans="1:13" ht="51">
      <c r="A418" s="73">
        <f t="shared" si="13"/>
        <v>416</v>
      </c>
      <c r="B418" s="17">
        <v>42354</v>
      </c>
      <c r="C418" s="23" t="str">
        <f t="shared" si="16"/>
        <v>12-dicembre</v>
      </c>
      <c r="D418" s="22" t="s">
        <v>155</v>
      </c>
      <c r="E418" s="14"/>
      <c r="F418" s="22" t="s">
        <v>165</v>
      </c>
      <c r="G418" s="19" t="s">
        <v>164</v>
      </c>
      <c r="H418" s="20" t="s">
        <v>14</v>
      </c>
      <c r="I418" s="68" t="s">
        <v>42</v>
      </c>
      <c r="J418" s="13"/>
      <c r="K418" s="13"/>
      <c r="L418" s="13"/>
      <c r="M418" s="13"/>
    </row>
    <row r="419" spans="1:13" ht="114.75">
      <c r="A419" s="73">
        <f t="shared" si="13"/>
        <v>417</v>
      </c>
      <c r="B419" s="17">
        <v>42354</v>
      </c>
      <c r="C419" s="23" t="str">
        <f t="shared" si="16"/>
        <v>12-dicembre</v>
      </c>
      <c r="D419" s="22" t="s">
        <v>148</v>
      </c>
      <c r="E419" s="14"/>
      <c r="F419" s="22" t="s">
        <v>167</v>
      </c>
      <c r="G419" s="19" t="s">
        <v>168</v>
      </c>
      <c r="H419" s="20" t="s">
        <v>15</v>
      </c>
      <c r="I419" s="68" t="s">
        <v>42</v>
      </c>
      <c r="J419" s="13"/>
      <c r="K419" s="13"/>
      <c r="L419" s="13"/>
      <c r="M419" s="13"/>
    </row>
    <row r="420" spans="1:13" ht="114.75">
      <c r="A420" s="73">
        <f t="shared" si="13"/>
        <v>418</v>
      </c>
      <c r="B420" s="17">
        <v>42354</v>
      </c>
      <c r="C420" s="23" t="str">
        <f t="shared" si="16"/>
        <v>12-dicembre</v>
      </c>
      <c r="D420" s="22" t="s">
        <v>149</v>
      </c>
      <c r="E420" s="14"/>
      <c r="F420" s="22" t="s">
        <v>165</v>
      </c>
      <c r="G420" s="19" t="s">
        <v>166</v>
      </c>
      <c r="H420" s="20" t="s">
        <v>16</v>
      </c>
      <c r="I420" s="68" t="s">
        <v>41</v>
      </c>
      <c r="J420" s="13"/>
      <c r="K420" s="13"/>
      <c r="L420" s="13"/>
      <c r="M420" s="13"/>
    </row>
    <row r="421" spans="1:13" ht="114.75">
      <c r="A421" s="73">
        <f t="shared" si="13"/>
        <v>419</v>
      </c>
      <c r="B421" s="17">
        <v>42354</v>
      </c>
      <c r="C421" s="23" t="str">
        <f t="shared" si="16"/>
        <v>12-dicembre</v>
      </c>
      <c r="D421" s="22" t="s">
        <v>149</v>
      </c>
      <c r="E421" s="14"/>
      <c r="F421" s="22" t="s">
        <v>165</v>
      </c>
      <c r="G421" s="19" t="s">
        <v>166</v>
      </c>
      <c r="H421" s="20" t="s">
        <v>17</v>
      </c>
      <c r="I421" s="68" t="s">
        <v>41</v>
      </c>
      <c r="J421" s="13"/>
      <c r="K421" s="13"/>
      <c r="L421" s="13"/>
      <c r="M421" s="13"/>
    </row>
    <row r="422" spans="1:13" ht="102">
      <c r="A422" s="73">
        <f t="shared" si="13"/>
        <v>420</v>
      </c>
      <c r="B422" s="17">
        <v>42354</v>
      </c>
      <c r="C422" s="23" t="str">
        <f t="shared" si="16"/>
        <v>12-dicembre</v>
      </c>
      <c r="D422" s="22" t="s">
        <v>155</v>
      </c>
      <c r="E422" s="14"/>
      <c r="F422" s="22" t="s">
        <v>165</v>
      </c>
      <c r="G422" s="19" t="s">
        <v>166</v>
      </c>
      <c r="H422" s="20" t="s">
        <v>18</v>
      </c>
      <c r="I422" s="68" t="s">
        <v>41</v>
      </c>
      <c r="J422" s="13"/>
      <c r="K422" s="13"/>
      <c r="L422" s="13"/>
      <c r="M422" s="13"/>
    </row>
    <row r="423" spans="1:13" ht="63.75">
      <c r="A423" s="73">
        <f t="shared" si="13"/>
        <v>421</v>
      </c>
      <c r="B423" s="17">
        <v>42355</v>
      </c>
      <c r="C423" s="23" t="str">
        <f t="shared" si="16"/>
        <v>12-dicembre</v>
      </c>
      <c r="D423" s="22" t="s">
        <v>155</v>
      </c>
      <c r="E423" s="14"/>
      <c r="F423" s="22" t="s">
        <v>165</v>
      </c>
      <c r="G423" s="19" t="s">
        <v>164</v>
      </c>
      <c r="H423" s="20" t="s">
        <v>19</v>
      </c>
      <c r="I423" s="68" t="s">
        <v>41</v>
      </c>
      <c r="J423" s="13"/>
      <c r="K423" s="13"/>
      <c r="L423" s="13"/>
      <c r="M423" s="13"/>
    </row>
    <row r="424" spans="1:13" ht="76.5">
      <c r="A424" s="73">
        <f t="shared" si="13"/>
        <v>422</v>
      </c>
      <c r="B424" s="17">
        <v>42355</v>
      </c>
      <c r="C424" s="23" t="str">
        <f t="shared" si="16"/>
        <v>12-dicembre</v>
      </c>
      <c r="D424" s="22" t="s">
        <v>149</v>
      </c>
      <c r="E424" s="14"/>
      <c r="F424" s="22" t="s">
        <v>165</v>
      </c>
      <c r="G424" s="19" t="s">
        <v>164</v>
      </c>
      <c r="H424" s="20" t="s">
        <v>20</v>
      </c>
      <c r="I424" s="68" t="s">
        <v>41</v>
      </c>
      <c r="J424" s="13"/>
      <c r="K424" s="13"/>
      <c r="L424" s="13"/>
      <c r="M424" s="13"/>
    </row>
    <row r="425" spans="1:13" ht="76.5">
      <c r="A425" s="73">
        <f t="shared" si="13"/>
        <v>423</v>
      </c>
      <c r="B425" s="17">
        <v>42355</v>
      </c>
      <c r="C425" s="23" t="str">
        <f t="shared" si="16"/>
        <v>12-dicembre</v>
      </c>
      <c r="D425" s="22" t="s">
        <v>149</v>
      </c>
      <c r="E425" s="14"/>
      <c r="F425" s="22" t="s">
        <v>165</v>
      </c>
      <c r="G425" s="19" t="s">
        <v>164</v>
      </c>
      <c r="H425" s="20" t="s">
        <v>21</v>
      </c>
      <c r="I425" s="68" t="s">
        <v>42</v>
      </c>
      <c r="J425" s="13"/>
      <c r="K425" s="13"/>
      <c r="L425" s="13"/>
      <c r="M425" s="13"/>
    </row>
    <row r="426" spans="1:13" ht="51">
      <c r="A426" s="73">
        <f t="shared" si="13"/>
        <v>424</v>
      </c>
      <c r="B426" s="17">
        <v>42355</v>
      </c>
      <c r="C426" s="23" t="str">
        <f t="shared" si="16"/>
        <v>12-dicembre</v>
      </c>
      <c r="D426" s="22" t="s">
        <v>149</v>
      </c>
      <c r="E426" s="14"/>
      <c r="F426" s="22" t="s">
        <v>165</v>
      </c>
      <c r="G426" s="19" t="s">
        <v>164</v>
      </c>
      <c r="H426" s="20" t="s">
        <v>22</v>
      </c>
      <c r="I426" s="68" t="s">
        <v>41</v>
      </c>
      <c r="J426" s="13"/>
      <c r="K426" s="13"/>
      <c r="L426" s="13"/>
      <c r="M426" s="13"/>
    </row>
    <row r="427" spans="1:13" ht="63.75">
      <c r="A427" s="73">
        <f t="shared" si="13"/>
        <v>425</v>
      </c>
      <c r="B427" s="17">
        <v>42355</v>
      </c>
      <c r="C427" s="23" t="str">
        <f t="shared" si="16"/>
        <v>12-dicembre</v>
      </c>
      <c r="D427" s="22" t="s">
        <v>149</v>
      </c>
      <c r="E427" s="14"/>
      <c r="F427" s="22" t="s">
        <v>165</v>
      </c>
      <c r="G427" s="19" t="s">
        <v>164</v>
      </c>
      <c r="H427" s="20" t="s">
        <v>23</v>
      </c>
      <c r="I427" s="68" t="s">
        <v>42</v>
      </c>
      <c r="J427" s="13"/>
      <c r="K427" s="13"/>
      <c r="L427" s="13"/>
      <c r="M427" s="13"/>
    </row>
    <row r="428" spans="1:13" ht="76.5">
      <c r="A428" s="73">
        <f t="shared" si="13"/>
        <v>426</v>
      </c>
      <c r="B428" s="17">
        <v>42355</v>
      </c>
      <c r="C428" s="23" t="str">
        <f t="shared" si="16"/>
        <v>12-dicembre</v>
      </c>
      <c r="D428" s="22" t="s">
        <v>155</v>
      </c>
      <c r="E428" s="14"/>
      <c r="F428" s="22" t="s">
        <v>165</v>
      </c>
      <c r="G428" s="19" t="s">
        <v>164</v>
      </c>
      <c r="H428" s="20" t="s">
        <v>24</v>
      </c>
      <c r="I428" s="68" t="s">
        <v>41</v>
      </c>
      <c r="J428" s="13"/>
      <c r="K428" s="13"/>
      <c r="L428" s="13"/>
      <c r="M428" s="13"/>
    </row>
    <row r="429" spans="1:13" ht="51">
      <c r="A429" s="74">
        <f t="shared" si="13"/>
        <v>427</v>
      </c>
      <c r="B429" s="17">
        <v>42355</v>
      </c>
      <c r="C429" s="23" t="str">
        <f t="shared" si="16"/>
        <v>12-dicembre</v>
      </c>
      <c r="D429" s="22" t="s">
        <v>149</v>
      </c>
      <c r="E429" s="14"/>
      <c r="F429" s="22" t="s">
        <v>165</v>
      </c>
      <c r="G429" s="19" t="s">
        <v>164</v>
      </c>
      <c r="H429" s="20" t="s">
        <v>25</v>
      </c>
      <c r="I429" s="68" t="s">
        <v>42</v>
      </c>
      <c r="J429" s="13"/>
      <c r="K429" s="13"/>
      <c r="L429" s="13"/>
      <c r="M429" s="13"/>
    </row>
    <row r="430" spans="1:13" ht="38.25">
      <c r="A430" s="74">
        <f t="shared" si="13"/>
        <v>428</v>
      </c>
      <c r="B430" s="17">
        <v>42356</v>
      </c>
      <c r="C430" s="23" t="str">
        <f t="shared" si="16"/>
        <v>12-dicembre</v>
      </c>
      <c r="D430" s="22" t="s">
        <v>148</v>
      </c>
      <c r="E430" s="14"/>
      <c r="F430" s="22" t="s">
        <v>167</v>
      </c>
      <c r="G430" s="19" t="s">
        <v>168</v>
      </c>
      <c r="H430" s="20" t="s">
        <v>26</v>
      </c>
      <c r="I430" s="68" t="s">
        <v>42</v>
      </c>
      <c r="J430" s="13"/>
      <c r="K430" s="13"/>
      <c r="L430" s="13"/>
      <c r="M430" s="13"/>
    </row>
    <row r="431" spans="1:13" ht="102">
      <c r="A431" s="74">
        <f t="shared" si="13"/>
        <v>429</v>
      </c>
      <c r="B431" s="17">
        <v>42356</v>
      </c>
      <c r="C431" s="23" t="str">
        <f aca="true" t="shared" si="17" ref="C431:C442">CONCATENATE(MONTH(B431),"-",TEXT(B431,"MMMM"))</f>
        <v>12-dicembre</v>
      </c>
      <c r="D431" s="22" t="s">
        <v>148</v>
      </c>
      <c r="E431" s="14"/>
      <c r="F431" s="22" t="s">
        <v>165</v>
      </c>
      <c r="G431" s="19" t="s">
        <v>166</v>
      </c>
      <c r="H431" s="20" t="s">
        <v>34</v>
      </c>
      <c r="I431" s="68" t="s">
        <v>42</v>
      </c>
      <c r="J431" s="13"/>
      <c r="K431" s="13"/>
      <c r="L431" s="13"/>
      <c r="M431" s="13"/>
    </row>
    <row r="432" spans="1:13" ht="25.5">
      <c r="A432" s="74">
        <f t="shared" si="13"/>
        <v>430</v>
      </c>
      <c r="B432" s="17">
        <v>42356</v>
      </c>
      <c r="C432" s="23" t="str">
        <f t="shared" si="17"/>
        <v>12-dicembre</v>
      </c>
      <c r="D432" s="23" t="s">
        <v>152</v>
      </c>
      <c r="E432" s="14"/>
      <c r="F432" s="22" t="s">
        <v>167</v>
      </c>
      <c r="G432" s="19" t="s">
        <v>206</v>
      </c>
      <c r="H432" s="20" t="s">
        <v>63</v>
      </c>
      <c r="I432" s="68" t="s">
        <v>42</v>
      </c>
      <c r="J432" s="13"/>
      <c r="K432" s="13"/>
      <c r="L432" s="13"/>
      <c r="M432" s="13"/>
    </row>
    <row r="433" spans="1:13" ht="25.5">
      <c r="A433" s="74">
        <f t="shared" si="13"/>
        <v>431</v>
      </c>
      <c r="B433" s="17">
        <v>42360</v>
      </c>
      <c r="C433" s="23" t="str">
        <f t="shared" si="17"/>
        <v>12-dicembre</v>
      </c>
      <c r="D433" s="23" t="s">
        <v>152</v>
      </c>
      <c r="E433" s="14"/>
      <c r="F433" s="22" t="s">
        <v>167</v>
      </c>
      <c r="G433" s="19" t="s">
        <v>206</v>
      </c>
      <c r="H433" s="20" t="s">
        <v>27</v>
      </c>
      <c r="I433" s="68" t="s">
        <v>42</v>
      </c>
      <c r="J433" s="13"/>
      <c r="K433" s="13"/>
      <c r="L433" s="13"/>
      <c r="M433" s="13"/>
    </row>
    <row r="434" spans="1:13" ht="63.75">
      <c r="A434" s="74">
        <f t="shared" si="13"/>
        <v>432</v>
      </c>
      <c r="B434" s="17">
        <v>42360</v>
      </c>
      <c r="C434" s="23" t="str">
        <f t="shared" si="17"/>
        <v>12-dicembre</v>
      </c>
      <c r="D434" s="22" t="s">
        <v>155</v>
      </c>
      <c r="E434" s="14"/>
      <c r="F434" s="22" t="s">
        <v>165</v>
      </c>
      <c r="G434" s="19" t="s">
        <v>164</v>
      </c>
      <c r="H434" s="20" t="s">
        <v>28</v>
      </c>
      <c r="I434" s="68" t="s">
        <v>41</v>
      </c>
      <c r="J434" s="13"/>
      <c r="K434" s="13"/>
      <c r="L434" s="13"/>
      <c r="M434" s="13"/>
    </row>
    <row r="435" spans="1:13" ht="25.5">
      <c r="A435" s="74">
        <f t="shared" si="13"/>
        <v>433</v>
      </c>
      <c r="B435" s="17">
        <v>42360</v>
      </c>
      <c r="C435" s="23" t="str">
        <f t="shared" si="17"/>
        <v>12-dicembre</v>
      </c>
      <c r="D435" s="22" t="s">
        <v>149</v>
      </c>
      <c r="E435" s="14"/>
      <c r="F435" s="22" t="s">
        <v>165</v>
      </c>
      <c r="G435" s="19" t="s">
        <v>164</v>
      </c>
      <c r="H435" s="20" t="s">
        <v>29</v>
      </c>
      <c r="I435" s="68" t="s">
        <v>42</v>
      </c>
      <c r="J435" s="13"/>
      <c r="K435" s="13"/>
      <c r="L435" s="13"/>
      <c r="M435" s="13"/>
    </row>
    <row r="436" spans="1:13" ht="76.5">
      <c r="A436" s="74">
        <f t="shared" si="13"/>
        <v>434</v>
      </c>
      <c r="B436" s="17">
        <v>42361</v>
      </c>
      <c r="C436" s="23" t="str">
        <f t="shared" si="17"/>
        <v>12-dicembre</v>
      </c>
      <c r="D436" s="22" t="s">
        <v>149</v>
      </c>
      <c r="E436" s="14"/>
      <c r="F436" s="22" t="s">
        <v>165</v>
      </c>
      <c r="G436" s="19" t="s">
        <v>164</v>
      </c>
      <c r="H436" s="20" t="s">
        <v>32</v>
      </c>
      <c r="I436" s="68" t="s">
        <v>42</v>
      </c>
      <c r="J436" s="13"/>
      <c r="K436" s="13"/>
      <c r="L436" s="13"/>
      <c r="M436" s="13"/>
    </row>
    <row r="437" spans="1:13" ht="51">
      <c r="A437" s="74">
        <f t="shared" si="13"/>
        <v>435</v>
      </c>
      <c r="B437" s="17">
        <v>42361</v>
      </c>
      <c r="C437" s="23" t="str">
        <f t="shared" si="17"/>
        <v>12-dicembre</v>
      </c>
      <c r="D437" s="22" t="s">
        <v>155</v>
      </c>
      <c r="E437" s="14"/>
      <c r="F437" s="22" t="s">
        <v>165</v>
      </c>
      <c r="G437" s="19" t="s">
        <v>164</v>
      </c>
      <c r="H437" s="20" t="s">
        <v>33</v>
      </c>
      <c r="I437" s="68" t="s">
        <v>41</v>
      </c>
      <c r="J437" s="13"/>
      <c r="K437" s="13"/>
      <c r="L437" s="13"/>
      <c r="M437" s="13"/>
    </row>
    <row r="438" spans="1:13" ht="102">
      <c r="A438" s="74">
        <f t="shared" si="13"/>
        <v>436</v>
      </c>
      <c r="B438" s="17">
        <v>42366</v>
      </c>
      <c r="C438" s="23" t="str">
        <f t="shared" si="17"/>
        <v>12-dicembre</v>
      </c>
      <c r="D438" s="22" t="s">
        <v>149</v>
      </c>
      <c r="E438" s="14"/>
      <c r="F438" s="22" t="s">
        <v>165</v>
      </c>
      <c r="G438" s="19" t="s">
        <v>166</v>
      </c>
      <c r="H438" s="20" t="s">
        <v>35</v>
      </c>
      <c r="I438" s="68" t="s">
        <v>41</v>
      </c>
      <c r="J438" s="13"/>
      <c r="K438" s="13"/>
      <c r="L438" s="13"/>
      <c r="M438" s="13"/>
    </row>
    <row r="439" spans="1:13" ht="63.75">
      <c r="A439" s="74">
        <f t="shared" si="13"/>
        <v>437</v>
      </c>
      <c r="B439" s="17">
        <v>42366</v>
      </c>
      <c r="C439" s="23" t="str">
        <f t="shared" si="17"/>
        <v>12-dicembre</v>
      </c>
      <c r="D439" s="22" t="s">
        <v>149</v>
      </c>
      <c r="E439" s="14"/>
      <c r="F439" s="22" t="s">
        <v>165</v>
      </c>
      <c r="G439" s="19" t="s">
        <v>164</v>
      </c>
      <c r="H439" s="20" t="s">
        <v>36</v>
      </c>
      <c r="I439" s="68" t="s">
        <v>41</v>
      </c>
      <c r="J439" s="13"/>
      <c r="K439" s="13"/>
      <c r="L439" s="13"/>
      <c r="M439" s="13"/>
    </row>
    <row r="440" spans="1:13" ht="63.75">
      <c r="A440" s="74">
        <f t="shared" si="13"/>
        <v>438</v>
      </c>
      <c r="B440" s="17">
        <v>42367</v>
      </c>
      <c r="C440" s="23" t="str">
        <f t="shared" si="17"/>
        <v>12-dicembre</v>
      </c>
      <c r="D440" s="22" t="s">
        <v>148</v>
      </c>
      <c r="E440" s="14"/>
      <c r="F440" s="22" t="s">
        <v>165</v>
      </c>
      <c r="G440" s="19" t="s">
        <v>166</v>
      </c>
      <c r="H440" s="20" t="s">
        <v>38</v>
      </c>
      <c r="I440" s="68" t="s">
        <v>42</v>
      </c>
      <c r="J440" s="13"/>
      <c r="K440" s="13"/>
      <c r="L440" s="13"/>
      <c r="M440" s="13"/>
    </row>
    <row r="441" spans="1:13" ht="76.5">
      <c r="A441" s="75">
        <f>HYPERLINK(CONCATENATE(YEAR(B441),"/N.",ROW()-2,".pdf"),ROW()-2)</f>
        <v>439</v>
      </c>
      <c r="B441" s="29">
        <v>42368</v>
      </c>
      <c r="C441" s="37" t="str">
        <f>CONCATENATE(MONTH(B441),"-",TEXT(B441,"MMMM"))</f>
        <v>12-dicembre</v>
      </c>
      <c r="D441" s="29" t="s">
        <v>155</v>
      </c>
      <c r="E441" s="33"/>
      <c r="F441" s="31" t="s">
        <v>165</v>
      </c>
      <c r="G441" s="34" t="s">
        <v>164</v>
      </c>
      <c r="H441" s="20" t="s">
        <v>39</v>
      </c>
      <c r="I441" s="68" t="s">
        <v>41</v>
      </c>
      <c r="J441" s="13"/>
      <c r="K441" s="13"/>
      <c r="L441" s="13"/>
      <c r="M441" s="13"/>
    </row>
    <row r="442" spans="1:9" s="13" customFormat="1" ht="38.25">
      <c r="A442" s="70">
        <f>HYPERLINK(CONCATENATE(YEAR(B442),"/N.",ROW()-2,".pdf"),ROW()-2)</f>
        <v>440</v>
      </c>
      <c r="B442" s="17">
        <v>42368</v>
      </c>
      <c r="C442" s="23" t="str">
        <f t="shared" si="17"/>
        <v>12-dicembre</v>
      </c>
      <c r="D442" s="22" t="s">
        <v>149</v>
      </c>
      <c r="E442" s="14"/>
      <c r="F442" s="22" t="s">
        <v>165</v>
      </c>
      <c r="G442" s="19" t="s">
        <v>164</v>
      </c>
      <c r="H442" s="20" t="s">
        <v>40</v>
      </c>
      <c r="I442" s="68" t="s">
        <v>42</v>
      </c>
    </row>
    <row r="443" spans="9:13" ht="12.75">
      <c r="I443" s="13"/>
      <c r="J443" s="13"/>
      <c r="K443" s="13"/>
      <c r="L443" s="13"/>
      <c r="M443" s="13"/>
    </row>
    <row r="444" spans="9:13" ht="12.75">
      <c r="I444" s="13"/>
      <c r="J444" s="13"/>
      <c r="K444" s="13"/>
      <c r="L444" s="13"/>
      <c r="M444" s="13"/>
    </row>
    <row r="445" spans="9:13" ht="12.75">
      <c r="I445" s="13"/>
      <c r="J445" s="13"/>
      <c r="K445" s="13"/>
      <c r="L445" s="13"/>
      <c r="M445" s="13"/>
    </row>
    <row r="446" spans="9:13" ht="12.75">
      <c r="I446" s="13"/>
      <c r="J446" s="13"/>
      <c r="K446" s="13"/>
      <c r="L446" s="13"/>
      <c r="M446" s="13"/>
    </row>
    <row r="447" spans="9:13" ht="12.75">
      <c r="I447" s="13"/>
      <c r="J447" s="13"/>
      <c r="K447" s="13"/>
      <c r="L447" s="13"/>
      <c r="M447" s="13"/>
    </row>
    <row r="448" spans="9:13" ht="12.75">
      <c r="I448" s="13"/>
      <c r="J448" s="13"/>
      <c r="K448" s="13"/>
      <c r="L448" s="13"/>
      <c r="M448" s="13"/>
    </row>
    <row r="449" spans="9:13" ht="12.75">
      <c r="I449" s="13"/>
      <c r="J449" s="13"/>
      <c r="K449" s="13"/>
      <c r="L449" s="13"/>
      <c r="M449" s="13"/>
    </row>
    <row r="450" spans="9:13" ht="12.75">
      <c r="I450" s="13"/>
      <c r="J450" s="13"/>
      <c r="K450" s="13"/>
      <c r="L450" s="13"/>
      <c r="M450" s="13"/>
    </row>
    <row r="451" spans="9:13" ht="12.75">
      <c r="I451" s="13"/>
      <c r="J451" s="13"/>
      <c r="K451" s="13"/>
      <c r="L451" s="13"/>
      <c r="M451" s="13"/>
    </row>
    <row r="452" spans="9:13" ht="12.75">
      <c r="I452" s="13"/>
      <c r="J452" s="13"/>
      <c r="K452" s="13"/>
      <c r="L452" s="13"/>
      <c r="M452" s="13"/>
    </row>
    <row r="453" spans="9:13" ht="12.75">
      <c r="I453" s="13"/>
      <c r="J453" s="13"/>
      <c r="K453" s="13"/>
      <c r="L453" s="13"/>
      <c r="M453" s="13"/>
    </row>
    <row r="454" spans="9:13" ht="12.75">
      <c r="I454" s="13"/>
      <c r="J454" s="13"/>
      <c r="K454" s="13"/>
      <c r="L454" s="13"/>
      <c r="M454" s="13"/>
    </row>
    <row r="455" spans="9:13" ht="12.75">
      <c r="I455" s="13"/>
      <c r="J455" s="13"/>
      <c r="K455" s="13"/>
      <c r="L455" s="13"/>
      <c r="M455" s="13"/>
    </row>
    <row r="456" spans="9:13" ht="12.75">
      <c r="I456" s="13"/>
      <c r="J456" s="13"/>
      <c r="K456" s="13"/>
      <c r="L456" s="13"/>
      <c r="M456" s="13"/>
    </row>
    <row r="457" spans="9:13" ht="12.75">
      <c r="I457" s="13"/>
      <c r="J457" s="13"/>
      <c r="K457" s="13"/>
      <c r="L457" s="13"/>
      <c r="M457" s="13"/>
    </row>
    <row r="458" spans="9:13" ht="12.75">
      <c r="I458" s="13"/>
      <c r="J458" s="13"/>
      <c r="K458" s="13"/>
      <c r="L458" s="13"/>
      <c r="M458" s="13"/>
    </row>
    <row r="459" spans="9:13" ht="12.75">
      <c r="I459" s="13"/>
      <c r="J459" s="13"/>
      <c r="K459" s="13"/>
      <c r="L459" s="13"/>
      <c r="M459" s="13"/>
    </row>
    <row r="460" spans="9:13" ht="12.75">
      <c r="I460" s="13"/>
      <c r="J460" s="13"/>
      <c r="K460" s="13"/>
      <c r="L460" s="13"/>
      <c r="M460" s="13"/>
    </row>
    <row r="461" spans="9:13" ht="12.75">
      <c r="I461" s="13"/>
      <c r="J461" s="13"/>
      <c r="K461" s="13"/>
      <c r="L461" s="13"/>
      <c r="M461" s="13"/>
    </row>
    <row r="462" spans="9:13" ht="12.75">
      <c r="I462" s="13"/>
      <c r="J462" s="13"/>
      <c r="K462" s="13"/>
      <c r="L462" s="13"/>
      <c r="M462" s="13"/>
    </row>
    <row r="463" spans="9:13" ht="12.75">
      <c r="I463" s="13"/>
      <c r="J463" s="13"/>
      <c r="K463" s="13"/>
      <c r="L463" s="13"/>
      <c r="M463" s="13"/>
    </row>
    <row r="464" spans="9:13" ht="12.75">
      <c r="I464" s="13"/>
      <c r="J464" s="13"/>
      <c r="K464" s="13"/>
      <c r="L464" s="13"/>
      <c r="M464" s="13"/>
    </row>
    <row r="465" spans="9:13" ht="12.75">
      <c r="I465" s="13"/>
      <c r="J465" s="13"/>
      <c r="K465" s="13"/>
      <c r="L465" s="13"/>
      <c r="M465" s="13"/>
    </row>
    <row r="466" spans="9:13" ht="12.75">
      <c r="I466" s="13"/>
      <c r="J466" s="13"/>
      <c r="K466" s="13"/>
      <c r="L466" s="13"/>
      <c r="M466" s="13"/>
    </row>
    <row r="467" spans="9:13" ht="12.75">
      <c r="I467" s="13"/>
      <c r="J467" s="13"/>
      <c r="K467" s="13"/>
      <c r="L467" s="13"/>
      <c r="M467" s="13"/>
    </row>
    <row r="468" spans="9:13" ht="12.75">
      <c r="I468" s="13"/>
      <c r="J468" s="13"/>
      <c r="K468" s="13"/>
      <c r="L468" s="13"/>
      <c r="M468" s="13"/>
    </row>
    <row r="469" spans="9:13" ht="12.75">
      <c r="I469" s="13"/>
      <c r="J469" s="13"/>
      <c r="K469" s="13"/>
      <c r="L469" s="13"/>
      <c r="M469" s="13"/>
    </row>
    <row r="470" spans="9:13" ht="12.75">
      <c r="I470" s="13"/>
      <c r="J470" s="13"/>
      <c r="K470" s="13"/>
      <c r="L470" s="13"/>
      <c r="M470" s="13"/>
    </row>
    <row r="471" spans="9:13" ht="12.75">
      <c r="I471" s="13"/>
      <c r="J471" s="13"/>
      <c r="K471" s="13"/>
      <c r="L471" s="13"/>
      <c r="M471" s="13"/>
    </row>
    <row r="472" spans="9:13" ht="12.75">
      <c r="I472" s="13"/>
      <c r="J472" s="13"/>
      <c r="K472" s="13"/>
      <c r="L472" s="13"/>
      <c r="M472" s="13"/>
    </row>
    <row r="473" spans="9:13" ht="12.75">
      <c r="I473" s="13"/>
      <c r="J473" s="13"/>
      <c r="K473" s="13"/>
      <c r="L473" s="13"/>
      <c r="M473" s="13"/>
    </row>
    <row r="474" spans="9:13" ht="12.75">
      <c r="I474" s="13"/>
      <c r="J474" s="13"/>
      <c r="K474" s="13"/>
      <c r="L474" s="13"/>
      <c r="M474" s="13"/>
    </row>
    <row r="475" spans="9:13" ht="12.75">
      <c r="I475" s="13"/>
      <c r="J475" s="13"/>
      <c r="K475" s="13"/>
      <c r="L475" s="13"/>
      <c r="M475" s="13"/>
    </row>
    <row r="476" spans="9:13" ht="12.75">
      <c r="I476" s="13"/>
      <c r="J476" s="13"/>
      <c r="K476" s="13"/>
      <c r="L476" s="13"/>
      <c r="M476" s="13"/>
    </row>
    <row r="477" spans="9:13" ht="12.75">
      <c r="I477" s="13"/>
      <c r="J477" s="13"/>
      <c r="K477" s="13"/>
      <c r="L477" s="13"/>
      <c r="M477" s="13"/>
    </row>
    <row r="478" spans="9:13" ht="12.75">
      <c r="I478" s="13"/>
      <c r="J478" s="13"/>
      <c r="K478" s="13"/>
      <c r="L478" s="13"/>
      <c r="M478" s="13"/>
    </row>
    <row r="479" spans="9:13" ht="12.75">
      <c r="I479" s="13"/>
      <c r="J479" s="13"/>
      <c r="K479" s="13"/>
      <c r="L479" s="13"/>
      <c r="M479" s="13"/>
    </row>
    <row r="480" spans="9:13" ht="12.75">
      <c r="I480" s="13"/>
      <c r="J480" s="13"/>
      <c r="K480" s="13"/>
      <c r="L480" s="13"/>
      <c r="M480" s="13"/>
    </row>
    <row r="481" spans="9:13" ht="12.75">
      <c r="I481" s="13"/>
      <c r="J481" s="13"/>
      <c r="K481" s="13"/>
      <c r="L481" s="13"/>
      <c r="M481" s="13"/>
    </row>
    <row r="482" spans="9:13" ht="12.75">
      <c r="I482" s="13"/>
      <c r="J482" s="13"/>
      <c r="K482" s="13"/>
      <c r="L482" s="13"/>
      <c r="M482" s="13"/>
    </row>
    <row r="483" spans="9:13" ht="12.75">
      <c r="I483" s="13"/>
      <c r="J483" s="13"/>
      <c r="K483" s="13"/>
      <c r="L483" s="13"/>
      <c r="M483" s="13"/>
    </row>
    <row r="484" spans="9:13" ht="12.75">
      <c r="I484" s="13"/>
      <c r="J484" s="13"/>
      <c r="K484" s="13"/>
      <c r="L484" s="13"/>
      <c r="M484" s="13"/>
    </row>
    <row r="485" spans="9:13" ht="12.75">
      <c r="I485" s="13"/>
      <c r="J485" s="13"/>
      <c r="K485" s="13"/>
      <c r="L485" s="13"/>
      <c r="M485" s="13"/>
    </row>
    <row r="486" spans="9:13" ht="12.75">
      <c r="I486" s="13"/>
      <c r="J486" s="13"/>
      <c r="K486" s="13"/>
      <c r="L486" s="13"/>
      <c r="M486" s="13"/>
    </row>
    <row r="487" spans="9:13" ht="12.75">
      <c r="I487" s="13"/>
      <c r="J487" s="13"/>
      <c r="K487" s="13"/>
      <c r="L487" s="13"/>
      <c r="M487" s="13"/>
    </row>
    <row r="488" spans="9:13" ht="12.75">
      <c r="I488" s="13"/>
      <c r="J488" s="13"/>
      <c r="K488" s="13"/>
      <c r="L488" s="13"/>
      <c r="M488" s="13"/>
    </row>
    <row r="489" spans="9:13" ht="12.75">
      <c r="I489" s="13"/>
      <c r="J489" s="13"/>
      <c r="K489" s="13"/>
      <c r="L489" s="13"/>
      <c r="M489" s="13"/>
    </row>
    <row r="490" spans="9:13" ht="12.75">
      <c r="I490" s="13"/>
      <c r="J490" s="13"/>
      <c r="K490" s="13"/>
      <c r="L490" s="13"/>
      <c r="M490" s="13"/>
    </row>
    <row r="491" spans="9:13" ht="12.75">
      <c r="I491" s="13"/>
      <c r="J491" s="13"/>
      <c r="K491" s="13"/>
      <c r="L491" s="13"/>
      <c r="M491" s="13"/>
    </row>
    <row r="492" spans="9:13" ht="12.75">
      <c r="I492" s="13"/>
      <c r="J492" s="13"/>
      <c r="K492" s="13"/>
      <c r="L492" s="13"/>
      <c r="M492" s="13"/>
    </row>
    <row r="493" spans="9:13" ht="12.75">
      <c r="I493" s="13"/>
      <c r="J493" s="13"/>
      <c r="K493" s="13"/>
      <c r="L493" s="13"/>
      <c r="M493" s="13"/>
    </row>
    <row r="494" spans="9:13" ht="12.75">
      <c r="I494" s="13"/>
      <c r="J494" s="13"/>
      <c r="K494" s="13"/>
      <c r="L494" s="13"/>
      <c r="M494" s="13"/>
    </row>
    <row r="495" spans="9:13" ht="12.75">
      <c r="I495" s="13"/>
      <c r="J495" s="13"/>
      <c r="K495" s="13"/>
      <c r="L495" s="13"/>
      <c r="M495" s="13"/>
    </row>
    <row r="496" spans="9:13" ht="12.75">
      <c r="I496" s="13"/>
      <c r="J496" s="13"/>
      <c r="K496" s="13"/>
      <c r="L496" s="13"/>
      <c r="M496" s="13"/>
    </row>
    <row r="497" spans="9:13" ht="12.75">
      <c r="I497" s="13"/>
      <c r="J497" s="13"/>
      <c r="K497" s="13"/>
      <c r="L497" s="13"/>
      <c r="M497" s="13"/>
    </row>
    <row r="498" spans="9:13" ht="12.75">
      <c r="I498" s="13"/>
      <c r="J498" s="13"/>
      <c r="K498" s="13"/>
      <c r="L498" s="13"/>
      <c r="M498" s="13"/>
    </row>
    <row r="499" spans="9:13" ht="12.75">
      <c r="I499" s="13"/>
      <c r="J499" s="13"/>
      <c r="K499" s="13"/>
      <c r="L499" s="13"/>
      <c r="M499" s="13"/>
    </row>
    <row r="500" spans="9:13" ht="12.75">
      <c r="I500" s="13"/>
      <c r="J500" s="13"/>
      <c r="K500" s="13"/>
      <c r="L500" s="13"/>
      <c r="M500" s="13"/>
    </row>
    <row r="501" spans="9:13" ht="12.75">
      <c r="I501" s="13"/>
      <c r="J501" s="13"/>
      <c r="K501" s="13"/>
      <c r="L501" s="13"/>
      <c r="M501" s="13"/>
    </row>
    <row r="502" spans="9:13" ht="12.75">
      <c r="I502" s="13"/>
      <c r="J502" s="13"/>
      <c r="K502" s="13"/>
      <c r="L502" s="13"/>
      <c r="M502" s="13"/>
    </row>
    <row r="503" spans="9:13" ht="12.75">
      <c r="I503" s="13"/>
      <c r="J503" s="13"/>
      <c r="K503" s="13"/>
      <c r="L503" s="13"/>
      <c r="M503" s="13"/>
    </row>
    <row r="504" spans="9:13" ht="12.75">
      <c r="I504" s="13"/>
      <c r="J504" s="13"/>
      <c r="K504" s="13"/>
      <c r="L504" s="13"/>
      <c r="M504" s="13"/>
    </row>
    <row r="505" spans="9:13" ht="12.75">
      <c r="I505" s="13"/>
      <c r="J505" s="13"/>
      <c r="K505" s="13"/>
      <c r="L505" s="13"/>
      <c r="M505" s="13"/>
    </row>
    <row r="506" spans="9:13" ht="12.75">
      <c r="I506" s="13"/>
      <c r="J506" s="13"/>
      <c r="K506" s="13"/>
      <c r="L506" s="13"/>
      <c r="M506" s="13"/>
    </row>
    <row r="507" spans="9:13" ht="12.75">
      <c r="I507" s="13"/>
      <c r="J507" s="13"/>
      <c r="K507" s="13"/>
      <c r="L507" s="13"/>
      <c r="M507" s="13"/>
    </row>
    <row r="508" spans="9:13" ht="12.75">
      <c r="I508" s="13"/>
      <c r="J508" s="13"/>
      <c r="K508" s="13"/>
      <c r="L508" s="13"/>
      <c r="M508" s="13"/>
    </row>
    <row r="509" spans="9:13" ht="12.75">
      <c r="I509" s="13"/>
      <c r="J509" s="13"/>
      <c r="K509" s="13"/>
      <c r="L509" s="13"/>
      <c r="M509" s="13"/>
    </row>
    <row r="510" spans="9:13" ht="12.75">
      <c r="I510" s="13"/>
      <c r="J510" s="13"/>
      <c r="K510" s="13"/>
      <c r="L510" s="13"/>
      <c r="M510" s="13"/>
    </row>
    <row r="511" spans="9:13" ht="12.75">
      <c r="I511" s="13"/>
      <c r="J511" s="13"/>
      <c r="K511" s="13"/>
      <c r="L511" s="13"/>
      <c r="M511" s="13"/>
    </row>
    <row r="512" spans="9:13" ht="12.75">
      <c r="I512" s="13"/>
      <c r="J512" s="13"/>
      <c r="K512" s="13"/>
      <c r="L512" s="13"/>
      <c r="M512" s="13"/>
    </row>
    <row r="513" spans="9:13" ht="12.75">
      <c r="I513" s="13"/>
      <c r="J513" s="13"/>
      <c r="K513" s="13"/>
      <c r="L513" s="13"/>
      <c r="M513" s="13"/>
    </row>
    <row r="514" spans="9:13" ht="12.75">
      <c r="I514" s="13"/>
      <c r="J514" s="13"/>
      <c r="K514" s="13"/>
      <c r="L514" s="13"/>
      <c r="M514" s="13"/>
    </row>
    <row r="515" spans="9:13" ht="12.75">
      <c r="I515" s="13"/>
      <c r="J515" s="13"/>
      <c r="K515" s="13"/>
      <c r="L515" s="13"/>
      <c r="M515" s="13"/>
    </row>
    <row r="516" spans="9:13" ht="12.75">
      <c r="I516" s="13"/>
      <c r="J516" s="13"/>
      <c r="K516" s="13"/>
      <c r="L516" s="13"/>
      <c r="M516" s="13"/>
    </row>
    <row r="517" spans="9:13" ht="12.75">
      <c r="I517" s="13"/>
      <c r="J517" s="13"/>
      <c r="K517" s="13"/>
      <c r="L517" s="13"/>
      <c r="M517" s="13"/>
    </row>
    <row r="518" spans="9:13" ht="12.75">
      <c r="I518" s="13"/>
      <c r="J518" s="13"/>
      <c r="K518" s="13"/>
      <c r="L518" s="13"/>
      <c r="M518" s="13"/>
    </row>
    <row r="519" spans="9:13" ht="12.75">
      <c r="I519" s="13"/>
      <c r="J519" s="13"/>
      <c r="K519" s="13"/>
      <c r="L519" s="13"/>
      <c r="M519" s="13"/>
    </row>
    <row r="520" spans="9:13" ht="12.75">
      <c r="I520" s="13"/>
      <c r="J520" s="13"/>
      <c r="K520" s="13"/>
      <c r="L520" s="13"/>
      <c r="M520" s="13"/>
    </row>
    <row r="521" spans="9:13" ht="12.75">
      <c r="I521" s="13"/>
      <c r="J521" s="13"/>
      <c r="K521" s="13"/>
      <c r="L521" s="13"/>
      <c r="M521" s="13"/>
    </row>
    <row r="522" spans="9:13" ht="12.75">
      <c r="I522" s="13"/>
      <c r="J522" s="13"/>
      <c r="K522" s="13"/>
      <c r="L522" s="13"/>
      <c r="M522" s="13"/>
    </row>
    <row r="523" spans="9:13" ht="12.75">
      <c r="I523" s="13"/>
      <c r="J523" s="13"/>
      <c r="K523" s="13"/>
      <c r="L523" s="13"/>
      <c r="M523" s="13"/>
    </row>
    <row r="524" spans="9:13" ht="12.75">
      <c r="I524" s="13"/>
      <c r="J524" s="13"/>
      <c r="K524" s="13"/>
      <c r="L524" s="13"/>
      <c r="M524" s="13"/>
    </row>
    <row r="525" spans="9:13" ht="12.75">
      <c r="I525" s="13"/>
      <c r="J525" s="13"/>
      <c r="K525" s="13"/>
      <c r="L525" s="13"/>
      <c r="M525" s="13"/>
    </row>
    <row r="526" spans="9:13" ht="12.75">
      <c r="I526" s="13"/>
      <c r="J526" s="13"/>
      <c r="K526" s="13"/>
      <c r="L526" s="13"/>
      <c r="M526" s="13"/>
    </row>
    <row r="527" spans="9:13" ht="12.75">
      <c r="I527" s="13"/>
      <c r="J527" s="13"/>
      <c r="K527" s="13"/>
      <c r="L527" s="13"/>
      <c r="M527" s="13"/>
    </row>
    <row r="528" spans="9:13" ht="12.75">
      <c r="I528" s="13"/>
      <c r="J528" s="13"/>
      <c r="K528" s="13"/>
      <c r="L528" s="13"/>
      <c r="M528" s="13"/>
    </row>
    <row r="529" spans="9:13" ht="12.75">
      <c r="I529" s="13"/>
      <c r="J529" s="13"/>
      <c r="K529" s="13"/>
      <c r="L529" s="13"/>
      <c r="M529" s="13"/>
    </row>
    <row r="530" spans="9:13" ht="12.75">
      <c r="I530" s="13"/>
      <c r="J530" s="13"/>
      <c r="K530" s="13"/>
      <c r="L530" s="13"/>
      <c r="M530" s="13"/>
    </row>
    <row r="531" spans="9:13" ht="12.75">
      <c r="I531" s="13"/>
      <c r="J531" s="13"/>
      <c r="K531" s="13"/>
      <c r="L531" s="13"/>
      <c r="M531" s="13"/>
    </row>
    <row r="532" spans="9:13" ht="12.75">
      <c r="I532" s="13"/>
      <c r="J532" s="13"/>
      <c r="K532" s="13"/>
      <c r="L532" s="13"/>
      <c r="M532" s="13"/>
    </row>
    <row r="533" spans="9:13" ht="12.75">
      <c r="I533" s="13"/>
      <c r="J533" s="13"/>
      <c r="K533" s="13"/>
      <c r="L533" s="13"/>
      <c r="M533" s="13"/>
    </row>
    <row r="534" spans="9:13" ht="12.75">
      <c r="I534" s="13"/>
      <c r="J534" s="13"/>
      <c r="K534" s="13"/>
      <c r="L534" s="13"/>
      <c r="M534" s="13"/>
    </row>
    <row r="535" spans="9:13" ht="12.75">
      <c r="I535" s="13"/>
      <c r="J535" s="13"/>
      <c r="K535" s="13"/>
      <c r="L535" s="13"/>
      <c r="M535" s="13"/>
    </row>
    <row r="536" spans="9:13" ht="12.75">
      <c r="I536" s="13"/>
      <c r="J536" s="13"/>
      <c r="K536" s="13"/>
      <c r="L536" s="13"/>
      <c r="M536" s="13"/>
    </row>
    <row r="537" spans="9:13" ht="12.75">
      <c r="I537" s="13"/>
      <c r="J537" s="13"/>
      <c r="K537" s="13"/>
      <c r="L537" s="13"/>
      <c r="M537" s="13"/>
    </row>
    <row r="538" spans="9:13" ht="12.75">
      <c r="I538" s="13"/>
      <c r="J538" s="13"/>
      <c r="K538" s="13"/>
      <c r="L538" s="13"/>
      <c r="M538" s="13"/>
    </row>
    <row r="539" spans="9:13" ht="12.75">
      <c r="I539" s="13"/>
      <c r="J539" s="13"/>
      <c r="K539" s="13"/>
      <c r="L539" s="13"/>
      <c r="M539" s="13"/>
    </row>
    <row r="540" spans="9:13" ht="12.75">
      <c r="I540" s="13"/>
      <c r="J540" s="13"/>
      <c r="K540" s="13"/>
      <c r="L540" s="13"/>
      <c r="M540" s="13"/>
    </row>
    <row r="541" spans="9:13" ht="12.75">
      <c r="I541" s="13"/>
      <c r="J541" s="13"/>
      <c r="K541" s="13"/>
      <c r="L541" s="13"/>
      <c r="M541" s="13"/>
    </row>
    <row r="542" spans="9:13" ht="12.75">
      <c r="I542" s="13"/>
      <c r="J542" s="13"/>
      <c r="K542" s="13"/>
      <c r="L542" s="13"/>
      <c r="M542" s="13"/>
    </row>
    <row r="543" spans="9:13" ht="12.75">
      <c r="I543" s="13"/>
      <c r="J543" s="13"/>
      <c r="K543" s="13"/>
      <c r="L543" s="13"/>
      <c r="M543" s="13"/>
    </row>
    <row r="544" spans="9:13" ht="12.75">
      <c r="I544" s="13"/>
      <c r="J544" s="13"/>
      <c r="K544" s="13"/>
      <c r="L544" s="13"/>
      <c r="M544" s="13"/>
    </row>
    <row r="545" spans="9:13" ht="12.75">
      <c r="I545" s="13"/>
      <c r="J545" s="13"/>
      <c r="K545" s="13"/>
      <c r="L545" s="13"/>
      <c r="M545" s="13"/>
    </row>
    <row r="546" spans="9:13" ht="12.75">
      <c r="I546" s="13"/>
      <c r="J546" s="13"/>
      <c r="K546" s="13"/>
      <c r="L546" s="13"/>
      <c r="M546" s="13"/>
    </row>
    <row r="547" spans="9:13" ht="12.75">
      <c r="I547" s="13"/>
      <c r="J547" s="13"/>
      <c r="K547" s="13"/>
      <c r="L547" s="13"/>
      <c r="M547" s="13"/>
    </row>
    <row r="548" spans="9:13" ht="12.75">
      <c r="I548" s="13"/>
      <c r="J548" s="13"/>
      <c r="K548" s="13"/>
      <c r="L548" s="13"/>
      <c r="M548" s="13"/>
    </row>
    <row r="549" spans="9:13" ht="12.75">
      <c r="I549" s="13"/>
      <c r="J549" s="13"/>
      <c r="K549" s="13"/>
      <c r="L549" s="13"/>
      <c r="M549" s="13"/>
    </row>
    <row r="550" spans="9:13" ht="12.75">
      <c r="I550" s="13"/>
      <c r="J550" s="13"/>
      <c r="K550" s="13"/>
      <c r="L550" s="13"/>
      <c r="M550" s="13"/>
    </row>
    <row r="551" spans="9:13" ht="12.75">
      <c r="I551" s="13"/>
      <c r="J551" s="13"/>
      <c r="K551" s="13"/>
      <c r="L551" s="13"/>
      <c r="M551" s="13"/>
    </row>
    <row r="552" spans="9:13" ht="12.75">
      <c r="I552" s="13"/>
      <c r="J552" s="13"/>
      <c r="K552" s="13"/>
      <c r="L552" s="13"/>
      <c r="M552" s="13"/>
    </row>
    <row r="553" spans="9:13" ht="12.75">
      <c r="I553" s="13"/>
      <c r="J553" s="13"/>
      <c r="K553" s="13"/>
      <c r="L553" s="13"/>
      <c r="M553" s="13"/>
    </row>
    <row r="554" spans="9:13" ht="12.75">
      <c r="I554" s="13"/>
      <c r="J554" s="13"/>
      <c r="K554" s="13"/>
      <c r="L554" s="13"/>
      <c r="M554" s="13"/>
    </row>
    <row r="555" spans="9:13" ht="12.75">
      <c r="I555" s="13"/>
      <c r="J555" s="13"/>
      <c r="K555" s="13"/>
      <c r="L555" s="13"/>
      <c r="M555" s="13"/>
    </row>
    <row r="556" spans="9:13" ht="12.75">
      <c r="I556" s="13"/>
      <c r="J556" s="13"/>
      <c r="K556" s="13"/>
      <c r="L556" s="13"/>
      <c r="M556" s="13"/>
    </row>
    <row r="557" spans="9:13" ht="12.75">
      <c r="I557" s="13"/>
      <c r="J557" s="13"/>
      <c r="K557" s="13"/>
      <c r="L557" s="13"/>
      <c r="M557" s="13"/>
    </row>
    <row r="558" spans="9:13" ht="12.75">
      <c r="I558" s="13"/>
      <c r="J558" s="13"/>
      <c r="K558" s="13"/>
      <c r="L558" s="13"/>
      <c r="M558" s="13"/>
    </row>
    <row r="559" spans="9:13" ht="12.75">
      <c r="I559" s="13"/>
      <c r="J559" s="13"/>
      <c r="K559" s="13"/>
      <c r="L559" s="13"/>
      <c r="M559" s="13"/>
    </row>
    <row r="560" spans="9:13" ht="12.75">
      <c r="I560" s="13"/>
      <c r="J560" s="13"/>
      <c r="K560" s="13"/>
      <c r="L560" s="13"/>
      <c r="M560" s="13"/>
    </row>
    <row r="561" spans="9:13" ht="12.75">
      <c r="I561" s="13"/>
      <c r="J561" s="13"/>
      <c r="K561" s="13"/>
      <c r="L561" s="13"/>
      <c r="M561" s="13"/>
    </row>
    <row r="562" spans="9:13" ht="12.75">
      <c r="I562" s="13"/>
      <c r="J562" s="13"/>
      <c r="K562" s="13"/>
      <c r="L562" s="13"/>
      <c r="M562" s="13"/>
    </row>
    <row r="563" spans="9:13" ht="12.75">
      <c r="I563" s="13"/>
      <c r="J563" s="13"/>
      <c r="K563" s="13"/>
      <c r="L563" s="13"/>
      <c r="M563" s="13"/>
    </row>
    <row r="564" spans="9:13" ht="12.75">
      <c r="I564" s="13"/>
      <c r="J564" s="13"/>
      <c r="K564" s="13"/>
      <c r="L564" s="13"/>
      <c r="M564" s="13"/>
    </row>
    <row r="565" spans="9:13" ht="12.75">
      <c r="I565" s="13"/>
      <c r="J565" s="13"/>
      <c r="K565" s="13"/>
      <c r="L565" s="13"/>
      <c r="M565" s="13"/>
    </row>
    <row r="566" spans="9:13" ht="12.75">
      <c r="I566" s="13"/>
      <c r="J566" s="13"/>
      <c r="K566" s="13"/>
      <c r="L566" s="13"/>
      <c r="M566" s="13"/>
    </row>
    <row r="567" spans="9:13" ht="12.75">
      <c r="I567" s="13"/>
      <c r="J567" s="13"/>
      <c r="K567" s="13"/>
      <c r="L567" s="13"/>
      <c r="M567" s="13"/>
    </row>
    <row r="568" spans="9:13" ht="12.75">
      <c r="I568" s="13"/>
      <c r="J568" s="13"/>
      <c r="K568" s="13"/>
      <c r="L568" s="13"/>
      <c r="M568" s="13"/>
    </row>
    <row r="569" spans="9:13" ht="12.75">
      <c r="I569" s="13"/>
      <c r="J569" s="13"/>
      <c r="K569" s="13"/>
      <c r="L569" s="13"/>
      <c r="M569" s="13"/>
    </row>
    <row r="570" spans="9:13" ht="12.75">
      <c r="I570" s="13"/>
      <c r="J570" s="13"/>
      <c r="K570" s="13"/>
      <c r="L570" s="13"/>
      <c r="M570" s="13"/>
    </row>
    <row r="571" spans="9:13" ht="12.75">
      <c r="I571" s="13"/>
      <c r="J571" s="13"/>
      <c r="K571" s="13"/>
      <c r="L571" s="13"/>
      <c r="M571" s="13"/>
    </row>
    <row r="572" spans="9:13" ht="12.75">
      <c r="I572" s="13"/>
      <c r="J572" s="13"/>
      <c r="K572" s="13"/>
      <c r="L572" s="13"/>
      <c r="M572" s="13"/>
    </row>
    <row r="573" spans="9:13" ht="12.75">
      <c r="I573" s="13"/>
      <c r="J573" s="13"/>
      <c r="K573" s="13"/>
      <c r="L573" s="13"/>
      <c r="M573" s="13"/>
    </row>
    <row r="574" spans="9:13" ht="12.75">
      <c r="I574" s="13"/>
      <c r="J574" s="13"/>
      <c r="K574" s="13"/>
      <c r="L574" s="13"/>
      <c r="M574" s="13"/>
    </row>
    <row r="575" spans="9:13" ht="12.75">
      <c r="I575" s="13"/>
      <c r="J575" s="13"/>
      <c r="K575" s="13"/>
      <c r="L575" s="13"/>
      <c r="M575" s="13"/>
    </row>
    <row r="576" spans="9:13" ht="12.75">
      <c r="I576" s="13"/>
      <c r="J576" s="13"/>
      <c r="K576" s="13"/>
      <c r="L576" s="13"/>
      <c r="M576" s="13"/>
    </row>
    <row r="577" spans="9:13" ht="12.75">
      <c r="I577" s="13"/>
      <c r="J577" s="13"/>
      <c r="K577" s="13"/>
      <c r="L577" s="13"/>
      <c r="M577" s="13"/>
    </row>
    <row r="578" spans="9:13" ht="12.75">
      <c r="I578" s="13"/>
      <c r="J578" s="13"/>
      <c r="K578" s="13"/>
      <c r="L578" s="13"/>
      <c r="M578" s="13"/>
    </row>
    <row r="579" spans="9:13" ht="12.75">
      <c r="I579" s="13"/>
      <c r="J579" s="13"/>
      <c r="K579" s="13"/>
      <c r="L579" s="13"/>
      <c r="M579" s="13"/>
    </row>
    <row r="580" spans="9:13" ht="12.75">
      <c r="I580" s="13"/>
      <c r="J580" s="13"/>
      <c r="K580" s="13"/>
      <c r="L580" s="13"/>
      <c r="M580" s="13"/>
    </row>
    <row r="581" spans="9:13" ht="12.75">
      <c r="I581" s="13"/>
      <c r="J581" s="13"/>
      <c r="K581" s="13"/>
      <c r="L581" s="13"/>
      <c r="M581" s="13"/>
    </row>
    <row r="582" spans="9:13" ht="12.75">
      <c r="I582" s="13"/>
      <c r="J582" s="13"/>
      <c r="K582" s="13"/>
      <c r="L582" s="13"/>
      <c r="M582" s="13"/>
    </row>
    <row r="583" spans="9:13" ht="12.75">
      <c r="I583" s="13"/>
      <c r="J583" s="13"/>
      <c r="K583" s="13"/>
      <c r="L583" s="13"/>
      <c r="M583" s="13"/>
    </row>
    <row r="584" spans="9:13" ht="12.75">
      <c r="I584" s="13"/>
      <c r="J584" s="13"/>
      <c r="K584" s="13"/>
      <c r="L584" s="13"/>
      <c r="M584" s="13"/>
    </row>
    <row r="585" spans="9:13" ht="12.75">
      <c r="I585" s="13"/>
      <c r="J585" s="13"/>
      <c r="K585" s="13"/>
      <c r="L585" s="13"/>
      <c r="M585" s="13"/>
    </row>
    <row r="586" spans="9:13" ht="12.75">
      <c r="I586" s="13"/>
      <c r="J586" s="13"/>
      <c r="K586" s="13"/>
      <c r="L586" s="13"/>
      <c r="M586" s="13"/>
    </row>
    <row r="587" spans="9:13" ht="12.75">
      <c r="I587" s="13"/>
      <c r="J587" s="13"/>
      <c r="K587" s="13"/>
      <c r="L587" s="13"/>
      <c r="M587" s="13"/>
    </row>
    <row r="588" spans="9:13" ht="12.75">
      <c r="I588" s="13"/>
      <c r="J588" s="13"/>
      <c r="K588" s="13"/>
      <c r="L588" s="13"/>
      <c r="M588" s="13"/>
    </row>
    <row r="589" spans="9:13" ht="12.75">
      <c r="I589" s="13"/>
      <c r="J589" s="13"/>
      <c r="K589" s="13"/>
      <c r="L589" s="13"/>
      <c r="M589" s="13"/>
    </row>
    <row r="590" spans="9:13" ht="12.75">
      <c r="I590" s="13"/>
      <c r="J590" s="13"/>
      <c r="K590" s="13"/>
      <c r="L590" s="13"/>
      <c r="M590" s="13"/>
    </row>
    <row r="591" spans="9:13" ht="12.75">
      <c r="I591" s="13"/>
      <c r="J591" s="13"/>
      <c r="K591" s="13"/>
      <c r="L591" s="13"/>
      <c r="M591" s="13"/>
    </row>
    <row r="592" spans="9:13" ht="12.75">
      <c r="I592" s="13"/>
      <c r="J592" s="13"/>
      <c r="K592" s="13"/>
      <c r="L592" s="13"/>
      <c r="M592" s="13"/>
    </row>
    <row r="593" spans="9:13" ht="12.75">
      <c r="I593" s="13"/>
      <c r="J593" s="13"/>
      <c r="K593" s="13"/>
      <c r="L593" s="13"/>
      <c r="M593" s="13"/>
    </row>
    <row r="594" spans="9:13" ht="12.75">
      <c r="I594" s="13"/>
      <c r="J594" s="13"/>
      <c r="K594" s="13"/>
      <c r="L594" s="13"/>
      <c r="M594" s="13"/>
    </row>
    <row r="595" spans="9:13" ht="12.75">
      <c r="I595" s="13"/>
      <c r="J595" s="13"/>
      <c r="K595" s="13"/>
      <c r="L595" s="13"/>
      <c r="M595" s="13"/>
    </row>
    <row r="596" spans="9:13" ht="12.75">
      <c r="I596" s="13"/>
      <c r="J596" s="13"/>
      <c r="K596" s="13"/>
      <c r="L596" s="13"/>
      <c r="M596" s="13"/>
    </row>
    <row r="597" spans="9:13" ht="12.75">
      <c r="I597" s="13"/>
      <c r="J597" s="13"/>
      <c r="K597" s="13"/>
      <c r="L597" s="13"/>
      <c r="M597" s="13"/>
    </row>
    <row r="598" spans="9:13" ht="12.75">
      <c r="I598" s="13"/>
      <c r="J598" s="13"/>
      <c r="K598" s="13"/>
      <c r="L598" s="13"/>
      <c r="M598" s="13"/>
    </row>
    <row r="599" spans="9:13" ht="12.75">
      <c r="I599" s="13"/>
      <c r="J599" s="13"/>
      <c r="K599" s="13"/>
      <c r="L599" s="13"/>
      <c r="M599" s="13"/>
    </row>
    <row r="600" spans="9:13" ht="12.75">
      <c r="I600" s="13"/>
      <c r="J600" s="13"/>
      <c r="K600" s="13"/>
      <c r="L600" s="13"/>
      <c r="M600" s="13"/>
    </row>
    <row r="601" spans="9:13" ht="12.75">
      <c r="I601" s="13"/>
      <c r="J601" s="13"/>
      <c r="K601" s="13"/>
      <c r="L601" s="13"/>
      <c r="M601" s="13"/>
    </row>
    <row r="602" spans="9:13" ht="12.75">
      <c r="I602" s="13"/>
      <c r="J602" s="13"/>
      <c r="K602" s="13"/>
      <c r="L602" s="13"/>
      <c r="M602" s="13"/>
    </row>
    <row r="603" spans="9:13" ht="12.75">
      <c r="I603" s="13"/>
      <c r="J603" s="13"/>
      <c r="K603" s="13"/>
      <c r="L603" s="13"/>
      <c r="M603" s="13"/>
    </row>
    <row r="604" spans="9:13" ht="12.75">
      <c r="I604" s="13"/>
      <c r="J604" s="13"/>
      <c r="K604" s="13"/>
      <c r="L604" s="13"/>
      <c r="M604" s="13"/>
    </row>
    <row r="605" spans="9:13" ht="12.75">
      <c r="I605" s="13"/>
      <c r="J605" s="13"/>
      <c r="K605" s="13"/>
      <c r="L605" s="13"/>
      <c r="M605" s="13"/>
    </row>
    <row r="606" spans="9:13" ht="12.75">
      <c r="I606" s="13"/>
      <c r="J606" s="13"/>
      <c r="K606" s="13"/>
      <c r="L606" s="13"/>
      <c r="M606" s="13"/>
    </row>
    <row r="607" spans="9:13" ht="12.75">
      <c r="I607" s="13"/>
      <c r="J607" s="13"/>
      <c r="K607" s="13"/>
      <c r="L607" s="13"/>
      <c r="M607" s="13"/>
    </row>
    <row r="608" spans="9:13" ht="12.75">
      <c r="I608" s="13"/>
      <c r="J608" s="13"/>
      <c r="K608" s="13"/>
      <c r="L608" s="13"/>
      <c r="M608" s="13"/>
    </row>
    <row r="609" spans="9:13" ht="12.75">
      <c r="I609" s="13"/>
      <c r="J609" s="13"/>
      <c r="K609" s="13"/>
      <c r="L609" s="13"/>
      <c r="M609" s="13"/>
    </row>
    <row r="610" spans="9:13" ht="12.75">
      <c r="I610" s="13"/>
      <c r="J610" s="13"/>
      <c r="K610" s="13"/>
      <c r="L610" s="13"/>
      <c r="M610" s="13"/>
    </row>
    <row r="611" spans="9:13" ht="12.75">
      <c r="I611" s="13"/>
      <c r="J611" s="13"/>
      <c r="K611" s="13"/>
      <c r="L611" s="13"/>
      <c r="M611" s="13"/>
    </row>
    <row r="612" spans="9:13" ht="12.75">
      <c r="I612" s="13"/>
      <c r="J612" s="13"/>
      <c r="K612" s="13"/>
      <c r="L612" s="13"/>
      <c r="M612" s="13"/>
    </row>
    <row r="613" spans="9:13" ht="12.75">
      <c r="I613" s="13"/>
      <c r="J613" s="13"/>
      <c r="K613" s="13"/>
      <c r="L613" s="13"/>
      <c r="M613" s="13"/>
    </row>
    <row r="614" spans="9:13" ht="12.75">
      <c r="I614" s="13"/>
      <c r="J614" s="13"/>
      <c r="K614" s="13"/>
      <c r="L614" s="13"/>
      <c r="M614" s="13"/>
    </row>
    <row r="615" spans="9:13" ht="12.75">
      <c r="I615" s="13"/>
      <c r="J615" s="13"/>
      <c r="K615" s="13"/>
      <c r="L615" s="13"/>
      <c r="M615" s="13"/>
    </row>
    <row r="616" spans="9:13" ht="12.75">
      <c r="I616" s="13"/>
      <c r="J616" s="13"/>
      <c r="K616" s="13"/>
      <c r="L616" s="13"/>
      <c r="M616" s="13"/>
    </row>
    <row r="617" spans="9:13" ht="12.75">
      <c r="I617" s="13"/>
      <c r="J617" s="13"/>
      <c r="K617" s="13"/>
      <c r="L617" s="13"/>
      <c r="M617" s="13"/>
    </row>
    <row r="618" spans="9:13" ht="12.75">
      <c r="I618" s="13"/>
      <c r="J618" s="13"/>
      <c r="K618" s="13"/>
      <c r="L618" s="13"/>
      <c r="M618" s="13"/>
    </row>
    <row r="619" spans="9:13" ht="12.75">
      <c r="I619" s="13"/>
      <c r="J619" s="13"/>
      <c r="K619" s="13"/>
      <c r="L619" s="13"/>
      <c r="M619" s="13"/>
    </row>
    <row r="620" spans="9:13" ht="12.75">
      <c r="I620" s="13"/>
      <c r="J620" s="13"/>
      <c r="K620" s="13"/>
      <c r="L620" s="13"/>
      <c r="M620" s="13"/>
    </row>
    <row r="621" spans="9:13" ht="12.75">
      <c r="I621" s="13"/>
      <c r="J621" s="13"/>
      <c r="K621" s="13"/>
      <c r="L621" s="13"/>
      <c r="M621" s="13"/>
    </row>
    <row r="622" spans="9:13" ht="12.75">
      <c r="I622" s="13"/>
      <c r="J622" s="13"/>
      <c r="K622" s="13"/>
      <c r="L622" s="13"/>
      <c r="M622" s="13"/>
    </row>
    <row r="623" spans="9:13" ht="12.75">
      <c r="I623" s="13"/>
      <c r="J623" s="13"/>
      <c r="K623" s="13"/>
      <c r="L623" s="13"/>
      <c r="M623" s="13"/>
    </row>
    <row r="624" spans="9:13" ht="12.75">
      <c r="I624" s="13"/>
      <c r="J624" s="13"/>
      <c r="K624" s="13"/>
      <c r="L624" s="13"/>
      <c r="M624" s="13"/>
    </row>
    <row r="625" spans="9:13" ht="12.75">
      <c r="I625" s="13"/>
      <c r="J625" s="13"/>
      <c r="K625" s="13"/>
      <c r="L625" s="13"/>
      <c r="M625" s="13"/>
    </row>
    <row r="626" spans="9:13" ht="12.75">
      <c r="I626" s="13"/>
      <c r="J626" s="13"/>
      <c r="K626" s="13"/>
      <c r="L626" s="13"/>
      <c r="M626" s="13"/>
    </row>
    <row r="627" spans="9:13" ht="12.75">
      <c r="I627" s="13"/>
      <c r="J627" s="13"/>
      <c r="K627" s="13"/>
      <c r="L627" s="13"/>
      <c r="M627" s="13"/>
    </row>
    <row r="628" spans="9:13" ht="12.75">
      <c r="I628" s="13"/>
      <c r="J628" s="13"/>
      <c r="K628" s="13"/>
      <c r="L628" s="13"/>
      <c r="M628" s="13"/>
    </row>
    <row r="629" spans="9:13" ht="12.75">
      <c r="I629" s="13"/>
      <c r="J629" s="13"/>
      <c r="K629" s="13"/>
      <c r="L629" s="13"/>
      <c r="M629" s="13"/>
    </row>
    <row r="630" spans="9:13" ht="12.75">
      <c r="I630" s="13"/>
      <c r="J630" s="13"/>
      <c r="K630" s="13"/>
      <c r="L630" s="13"/>
      <c r="M630" s="13"/>
    </row>
    <row r="631" spans="9:13" ht="12.75">
      <c r="I631" s="13"/>
      <c r="J631" s="13"/>
      <c r="K631" s="13"/>
      <c r="L631" s="13"/>
      <c r="M631" s="13"/>
    </row>
    <row r="632" spans="9:13" ht="12.75">
      <c r="I632" s="13"/>
      <c r="J632" s="13"/>
      <c r="K632" s="13"/>
      <c r="L632" s="13"/>
      <c r="M632" s="13"/>
    </row>
    <row r="633" spans="9:13" ht="12.75">
      <c r="I633" s="13"/>
      <c r="J633" s="13"/>
      <c r="K633" s="13"/>
      <c r="L633" s="13"/>
      <c r="M633" s="13"/>
    </row>
    <row r="634" spans="9:13" ht="12.75">
      <c r="I634" s="13"/>
      <c r="J634" s="13"/>
      <c r="K634" s="13"/>
      <c r="L634" s="13"/>
      <c r="M634" s="13"/>
    </row>
    <row r="635" spans="9:13" ht="12.75">
      <c r="I635" s="13"/>
      <c r="J635" s="13"/>
      <c r="K635" s="13"/>
      <c r="L635" s="13"/>
      <c r="M635" s="13"/>
    </row>
    <row r="636" spans="9:13" ht="12.75">
      <c r="I636" s="13"/>
      <c r="J636" s="13"/>
      <c r="K636" s="13"/>
      <c r="L636" s="13"/>
      <c r="M636" s="13"/>
    </row>
    <row r="637" spans="9:13" ht="12.75">
      <c r="I637" s="13"/>
      <c r="J637" s="13"/>
      <c r="K637" s="13"/>
      <c r="L637" s="13"/>
      <c r="M637" s="13"/>
    </row>
    <row r="638" spans="9:13" ht="12.75">
      <c r="I638" s="13"/>
      <c r="J638" s="13"/>
      <c r="K638" s="13"/>
      <c r="L638" s="13"/>
      <c r="M638" s="13"/>
    </row>
    <row r="639" spans="9:13" ht="12.75">
      <c r="I639" s="13"/>
      <c r="J639" s="13"/>
      <c r="K639" s="13"/>
      <c r="L639" s="13"/>
      <c r="M639" s="13"/>
    </row>
    <row r="640" spans="9:13" ht="12.75">
      <c r="I640" s="13"/>
      <c r="J640" s="13"/>
      <c r="K640" s="13"/>
      <c r="L640" s="13"/>
      <c r="M640" s="13"/>
    </row>
    <row r="641" spans="9:13" ht="12.75">
      <c r="I641" s="13"/>
      <c r="J641" s="13"/>
      <c r="K641" s="13"/>
      <c r="L641" s="13"/>
      <c r="M641" s="13"/>
    </row>
    <row r="642" spans="9:13" ht="12.75">
      <c r="I642" s="13"/>
      <c r="J642" s="13"/>
      <c r="K642" s="13"/>
      <c r="L642" s="13"/>
      <c r="M642" s="13"/>
    </row>
    <row r="643" spans="9:13" ht="12.75">
      <c r="I643" s="13"/>
      <c r="J643" s="13"/>
      <c r="K643" s="13"/>
      <c r="L643" s="13"/>
      <c r="M643" s="13"/>
    </row>
    <row r="644" spans="9:13" ht="12.75">
      <c r="I644" s="13"/>
      <c r="J644" s="13"/>
      <c r="K644" s="13"/>
      <c r="L644" s="13"/>
      <c r="M644" s="13"/>
    </row>
    <row r="645" spans="9:13" ht="12.75">
      <c r="I645" s="13"/>
      <c r="J645" s="13"/>
      <c r="K645" s="13"/>
      <c r="L645" s="13"/>
      <c r="M645" s="13"/>
    </row>
    <row r="646" spans="9:13" ht="12.75">
      <c r="I646" s="13"/>
      <c r="J646" s="13"/>
      <c r="K646" s="13"/>
      <c r="L646" s="13"/>
      <c r="M646" s="13"/>
    </row>
    <row r="647" spans="9:13" ht="12.75">
      <c r="I647" s="13"/>
      <c r="J647" s="13"/>
      <c r="K647" s="13"/>
      <c r="L647" s="13"/>
      <c r="M647" s="13"/>
    </row>
    <row r="648" spans="9:13" ht="12.75">
      <c r="I648" s="13"/>
      <c r="J648" s="13"/>
      <c r="K648" s="13"/>
      <c r="L648" s="13"/>
      <c r="M648" s="13"/>
    </row>
    <row r="649" spans="9:13" ht="12.75">
      <c r="I649" s="13"/>
      <c r="J649" s="13"/>
      <c r="K649" s="13"/>
      <c r="L649" s="13"/>
      <c r="M649" s="13"/>
    </row>
    <row r="650" spans="9:13" ht="12.75">
      <c r="I650" s="13"/>
      <c r="J650" s="13"/>
      <c r="K650" s="13"/>
      <c r="L650" s="13"/>
      <c r="M650" s="13"/>
    </row>
    <row r="651" spans="9:13" ht="12.75">
      <c r="I651" s="13"/>
      <c r="J651" s="13"/>
      <c r="K651" s="13"/>
      <c r="L651" s="13"/>
      <c r="M651" s="13"/>
    </row>
    <row r="652" spans="9:13" ht="12.75">
      <c r="I652" s="13"/>
      <c r="J652" s="13"/>
      <c r="K652" s="13"/>
      <c r="L652" s="13"/>
      <c r="M652" s="13"/>
    </row>
    <row r="653" spans="9:13" ht="12.75">
      <c r="I653" s="13"/>
      <c r="J653" s="13"/>
      <c r="K653" s="13"/>
      <c r="L653" s="13"/>
      <c r="M653" s="13"/>
    </row>
    <row r="654" spans="9:13" ht="12.75">
      <c r="I654" s="13"/>
      <c r="J654" s="13"/>
      <c r="K654" s="13"/>
      <c r="L654" s="13"/>
      <c r="M654" s="13"/>
    </row>
    <row r="655" spans="9:13" ht="12.75">
      <c r="I655" s="13"/>
      <c r="J655" s="13"/>
      <c r="K655" s="13"/>
      <c r="L655" s="13"/>
      <c r="M655" s="13"/>
    </row>
    <row r="656" spans="9:13" ht="12.75">
      <c r="I656" s="13"/>
      <c r="J656" s="13"/>
      <c r="K656" s="13"/>
      <c r="L656" s="13"/>
      <c r="M656" s="13"/>
    </row>
    <row r="657" spans="9:13" ht="12.75">
      <c r="I657" s="13"/>
      <c r="J657" s="13"/>
      <c r="K657" s="13"/>
      <c r="L657" s="13"/>
      <c r="M657" s="13"/>
    </row>
    <row r="658" spans="9:13" ht="12.75">
      <c r="I658" s="13"/>
      <c r="J658" s="13"/>
      <c r="K658" s="13"/>
      <c r="L658" s="13"/>
      <c r="M658" s="13"/>
    </row>
    <row r="659" spans="9:13" ht="12.75">
      <c r="I659" s="13"/>
      <c r="J659" s="13"/>
      <c r="K659" s="13"/>
      <c r="L659" s="13"/>
      <c r="M659" s="13"/>
    </row>
    <row r="660" spans="9:13" ht="12.75">
      <c r="I660" s="13"/>
      <c r="J660" s="13"/>
      <c r="K660" s="13"/>
      <c r="L660" s="13"/>
      <c r="M660" s="13"/>
    </row>
    <row r="661" spans="9:13" ht="12.75">
      <c r="I661" s="13"/>
      <c r="J661" s="13"/>
      <c r="K661" s="13"/>
      <c r="L661" s="13"/>
      <c r="M661" s="13"/>
    </row>
    <row r="662" spans="9:13" ht="12.75">
      <c r="I662" s="13"/>
      <c r="J662" s="13"/>
      <c r="K662" s="13"/>
      <c r="L662" s="13"/>
      <c r="M662" s="13"/>
    </row>
    <row r="663" spans="9:13" ht="12.75">
      <c r="I663" s="13"/>
      <c r="J663" s="13"/>
      <c r="K663" s="13"/>
      <c r="L663" s="13"/>
      <c r="M663" s="13"/>
    </row>
    <row r="664" spans="9:13" ht="12.75">
      <c r="I664" s="13"/>
      <c r="J664" s="13"/>
      <c r="K664" s="13"/>
      <c r="L664" s="13"/>
      <c r="M664" s="13"/>
    </row>
    <row r="665" spans="9:13" ht="12.75">
      <c r="I665" s="13"/>
      <c r="J665" s="13"/>
      <c r="K665" s="13"/>
      <c r="L665" s="13"/>
      <c r="M665" s="13"/>
    </row>
    <row r="666" spans="9:13" ht="12.75">
      <c r="I666" s="13"/>
      <c r="J666" s="13"/>
      <c r="K666" s="13"/>
      <c r="L666" s="13"/>
      <c r="M666" s="13"/>
    </row>
    <row r="667" spans="9:13" ht="12.75">
      <c r="I667" s="13"/>
      <c r="J667" s="13"/>
      <c r="K667" s="13"/>
      <c r="L667" s="13"/>
      <c r="M667" s="13"/>
    </row>
    <row r="668" spans="9:13" ht="12.75">
      <c r="I668" s="13"/>
      <c r="J668" s="13"/>
      <c r="K668" s="13"/>
      <c r="L668" s="13"/>
      <c r="M668" s="13"/>
    </row>
    <row r="669" spans="9:13" ht="12.75">
      <c r="I669" s="13"/>
      <c r="J669" s="13"/>
      <c r="K669" s="13"/>
      <c r="L669" s="13"/>
      <c r="M669" s="13"/>
    </row>
    <row r="670" spans="9:13" ht="12.75">
      <c r="I670" s="13"/>
      <c r="J670" s="13"/>
      <c r="K670" s="13"/>
      <c r="L670" s="13"/>
      <c r="M670" s="13"/>
    </row>
    <row r="671" spans="9:13" ht="12.75">
      <c r="I671" s="13"/>
      <c r="J671" s="13"/>
      <c r="K671" s="13"/>
      <c r="L671" s="13"/>
      <c r="M671" s="13"/>
    </row>
    <row r="672" spans="9:13" ht="12.75">
      <c r="I672" s="13"/>
      <c r="J672" s="13"/>
      <c r="K672" s="13"/>
      <c r="L672" s="13"/>
      <c r="M672" s="13"/>
    </row>
    <row r="673" spans="9:13" ht="12.75">
      <c r="I673" s="13"/>
      <c r="J673" s="13"/>
      <c r="K673" s="13"/>
      <c r="L673" s="13"/>
      <c r="M673" s="13"/>
    </row>
    <row r="674" spans="9:13" ht="12.75">
      <c r="I674" s="13"/>
      <c r="J674" s="13"/>
      <c r="K674" s="13"/>
      <c r="L674" s="13"/>
      <c r="M674" s="13"/>
    </row>
    <row r="675" spans="9:13" ht="12.75">
      <c r="I675" s="13"/>
      <c r="J675" s="13"/>
      <c r="K675" s="13"/>
      <c r="L675" s="13"/>
      <c r="M675" s="13"/>
    </row>
    <row r="676" spans="9:13" ht="12.75">
      <c r="I676" s="13"/>
      <c r="J676" s="13"/>
      <c r="K676" s="13"/>
      <c r="L676" s="13"/>
      <c r="M676" s="13"/>
    </row>
    <row r="677" spans="9:13" ht="12.75">
      <c r="I677" s="13"/>
      <c r="J677" s="13"/>
      <c r="K677" s="13"/>
      <c r="L677" s="13"/>
      <c r="M677" s="13"/>
    </row>
    <row r="678" spans="9:13" ht="12.75">
      <c r="I678" s="13"/>
      <c r="J678" s="13"/>
      <c r="K678" s="13"/>
      <c r="L678" s="13"/>
      <c r="M678" s="13"/>
    </row>
    <row r="679" spans="9:13" ht="12.75">
      <c r="I679" s="13"/>
      <c r="J679" s="13"/>
      <c r="K679" s="13"/>
      <c r="L679" s="13"/>
      <c r="M679" s="13"/>
    </row>
    <row r="680" spans="9:13" ht="12.75">
      <c r="I680" s="13"/>
      <c r="J680" s="13"/>
      <c r="K680" s="13"/>
      <c r="L680" s="13"/>
      <c r="M680" s="13"/>
    </row>
    <row r="681" spans="9:13" ht="12.75">
      <c r="I681" s="13"/>
      <c r="J681" s="13"/>
      <c r="K681" s="13"/>
      <c r="L681" s="13"/>
      <c r="M681" s="13"/>
    </row>
    <row r="682" spans="9:13" ht="12.75">
      <c r="I682" s="13"/>
      <c r="J682" s="13"/>
      <c r="K682" s="13"/>
      <c r="L682" s="13"/>
      <c r="M682" s="13"/>
    </row>
    <row r="683" spans="9:13" ht="12.75">
      <c r="I683" s="13"/>
      <c r="J683" s="13"/>
      <c r="K683" s="13"/>
      <c r="L683" s="13"/>
      <c r="M683" s="13"/>
    </row>
    <row r="684" spans="9:13" ht="12.75">
      <c r="I684" s="13"/>
      <c r="J684" s="13"/>
      <c r="K684" s="13"/>
      <c r="L684" s="13"/>
      <c r="M684" s="13"/>
    </row>
    <row r="685" spans="9:13" ht="12.75">
      <c r="I685" s="13"/>
      <c r="J685" s="13"/>
      <c r="K685" s="13"/>
      <c r="L685" s="13"/>
      <c r="M685" s="13"/>
    </row>
    <row r="686" spans="9:13" ht="12.75">
      <c r="I686" s="13"/>
      <c r="J686" s="13"/>
      <c r="K686" s="13"/>
      <c r="L686" s="13"/>
      <c r="M686" s="13"/>
    </row>
    <row r="687" spans="9:13" ht="12.75">
      <c r="I687" s="13"/>
      <c r="J687" s="13"/>
      <c r="K687" s="13"/>
      <c r="L687" s="13"/>
      <c r="M687" s="13"/>
    </row>
    <row r="688" spans="9:13" ht="12.75">
      <c r="I688" s="13"/>
      <c r="J688" s="13"/>
      <c r="K688" s="13"/>
      <c r="L688" s="13"/>
      <c r="M688" s="13"/>
    </row>
    <row r="689" spans="9:13" ht="12.75">
      <c r="I689" s="13"/>
      <c r="J689" s="13"/>
      <c r="K689" s="13"/>
      <c r="L689" s="13"/>
      <c r="M689" s="13"/>
    </row>
    <row r="690" spans="9:13" ht="12.75">
      <c r="I690" s="13"/>
      <c r="J690" s="13"/>
      <c r="K690" s="13"/>
      <c r="L690" s="13"/>
      <c r="M690" s="13"/>
    </row>
    <row r="691" spans="9:13" ht="12.75">
      <c r="I691" s="13"/>
      <c r="J691" s="13"/>
      <c r="K691" s="13"/>
      <c r="L691" s="13"/>
      <c r="M691" s="13"/>
    </row>
    <row r="692" spans="9:13" ht="12.75">
      <c r="I692" s="13"/>
      <c r="J692" s="13"/>
      <c r="K692" s="13"/>
      <c r="L692" s="13"/>
      <c r="M692" s="13"/>
    </row>
    <row r="693" spans="9:13" ht="12.75">
      <c r="I693" s="13"/>
      <c r="J693" s="13"/>
      <c r="K693" s="13"/>
      <c r="L693" s="13"/>
      <c r="M693" s="13"/>
    </row>
    <row r="694" spans="9:13" ht="12.75">
      <c r="I694" s="13"/>
      <c r="J694" s="13"/>
      <c r="K694" s="13"/>
      <c r="L694" s="13"/>
      <c r="M694" s="13"/>
    </row>
    <row r="695" spans="9:13" ht="12.75">
      <c r="I695" s="13"/>
      <c r="J695" s="13"/>
      <c r="K695" s="13"/>
      <c r="L695" s="13"/>
      <c r="M695" s="13"/>
    </row>
    <row r="696" spans="9:13" ht="12.75">
      <c r="I696" s="13"/>
      <c r="J696" s="13"/>
      <c r="K696" s="13"/>
      <c r="L696" s="13"/>
      <c r="M696" s="13"/>
    </row>
    <row r="697" spans="9:13" ht="12.75">
      <c r="I697" s="13"/>
      <c r="J697" s="13"/>
      <c r="K697" s="13"/>
      <c r="L697" s="13"/>
      <c r="M697" s="13"/>
    </row>
    <row r="698" spans="9:13" ht="12.75">
      <c r="I698" s="13"/>
      <c r="J698" s="13"/>
      <c r="K698" s="13"/>
      <c r="L698" s="13"/>
      <c r="M698" s="13"/>
    </row>
    <row r="699" spans="9:13" ht="12.75">
      <c r="I699" s="13"/>
      <c r="J699" s="13"/>
      <c r="K699" s="13"/>
      <c r="L699" s="13"/>
      <c r="M699" s="13"/>
    </row>
    <row r="700" spans="9:13" ht="12.75">
      <c r="I700" s="13"/>
      <c r="J700" s="13"/>
      <c r="K700" s="13"/>
      <c r="L700" s="13"/>
      <c r="M700" s="13"/>
    </row>
    <row r="701" spans="9:13" ht="12.75">
      <c r="I701" s="13"/>
      <c r="J701" s="13"/>
      <c r="K701" s="13"/>
      <c r="L701" s="13"/>
      <c r="M701" s="13"/>
    </row>
    <row r="702" spans="9:13" ht="12.75">
      <c r="I702" s="13"/>
      <c r="J702" s="13"/>
      <c r="K702" s="13"/>
      <c r="L702" s="13"/>
      <c r="M702" s="13"/>
    </row>
    <row r="703" spans="9:13" ht="12.75">
      <c r="I703" s="13"/>
      <c r="J703" s="13"/>
      <c r="K703" s="13"/>
      <c r="L703" s="13"/>
      <c r="M703" s="13"/>
    </row>
    <row r="704" spans="9:13" ht="12.75">
      <c r="I704" s="13"/>
      <c r="J704" s="13"/>
      <c r="K704" s="13"/>
      <c r="L704" s="13"/>
      <c r="M704" s="13"/>
    </row>
    <row r="705" spans="9:13" ht="12.75">
      <c r="I705" s="13"/>
      <c r="J705" s="13"/>
      <c r="K705" s="13"/>
      <c r="L705" s="13"/>
      <c r="M705" s="13"/>
    </row>
    <row r="706" spans="9:13" ht="12.75">
      <c r="I706" s="13"/>
      <c r="J706" s="13"/>
      <c r="K706" s="13"/>
      <c r="L706" s="13"/>
      <c r="M706" s="13"/>
    </row>
    <row r="707" spans="9:13" ht="12.75">
      <c r="I707" s="13"/>
      <c r="J707" s="13"/>
      <c r="K707" s="13"/>
      <c r="L707" s="13"/>
      <c r="M707" s="13"/>
    </row>
    <row r="708" spans="9:13" ht="12.75">
      <c r="I708" s="13"/>
      <c r="J708" s="13"/>
      <c r="K708" s="13"/>
      <c r="L708" s="13"/>
      <c r="M708" s="13"/>
    </row>
    <row r="709" spans="9:13" ht="12.75">
      <c r="I709" s="13"/>
      <c r="J709" s="13"/>
      <c r="K709" s="13"/>
      <c r="L709" s="13"/>
      <c r="M709" s="13"/>
    </row>
    <row r="710" spans="9:13" ht="12.75">
      <c r="I710" s="13"/>
      <c r="J710" s="13"/>
      <c r="K710" s="13"/>
      <c r="L710" s="13"/>
      <c r="M710" s="13"/>
    </row>
    <row r="711" spans="9:13" ht="12.75">
      <c r="I711" s="13"/>
      <c r="J711" s="13"/>
      <c r="K711" s="13"/>
      <c r="L711" s="13"/>
      <c r="M711" s="13"/>
    </row>
    <row r="712" spans="9:13" ht="12.75">
      <c r="I712" s="13"/>
      <c r="J712" s="13"/>
      <c r="K712" s="13"/>
      <c r="L712" s="13"/>
      <c r="M712" s="13"/>
    </row>
    <row r="713" spans="9:13" ht="12.75">
      <c r="I713" s="13"/>
      <c r="J713" s="13"/>
      <c r="K713" s="13"/>
      <c r="L713" s="13"/>
      <c r="M713" s="13"/>
    </row>
    <row r="714" spans="9:13" ht="12.75">
      <c r="I714" s="13"/>
      <c r="J714" s="13"/>
      <c r="K714" s="13"/>
      <c r="L714" s="13"/>
      <c r="M714" s="13"/>
    </row>
    <row r="715" spans="9:13" ht="12.75">
      <c r="I715" s="13"/>
      <c r="J715" s="13"/>
      <c r="K715" s="13"/>
      <c r="L715" s="13"/>
      <c r="M715" s="13"/>
    </row>
    <row r="716" spans="9:13" ht="12.75">
      <c r="I716" s="13"/>
      <c r="J716" s="13"/>
      <c r="K716" s="13"/>
      <c r="L716" s="13"/>
      <c r="M716" s="13"/>
    </row>
    <row r="717" spans="9:13" ht="12.75">
      <c r="I717" s="13"/>
      <c r="J717" s="13"/>
      <c r="K717" s="13"/>
      <c r="L717" s="13"/>
      <c r="M717" s="13"/>
    </row>
    <row r="718" spans="9:13" ht="12.75">
      <c r="I718" s="13"/>
      <c r="J718" s="13"/>
      <c r="K718" s="13"/>
      <c r="L718" s="13"/>
      <c r="M718" s="13"/>
    </row>
    <row r="719" spans="9:13" ht="12.75">
      <c r="I719" s="13"/>
      <c r="J719" s="13"/>
      <c r="K719" s="13"/>
      <c r="L719" s="13"/>
      <c r="M719" s="13"/>
    </row>
    <row r="720" spans="9:13" ht="12.75">
      <c r="I720" s="13"/>
      <c r="J720" s="13"/>
      <c r="K720" s="13"/>
      <c r="L720" s="13"/>
      <c r="M720" s="13"/>
    </row>
    <row r="721" spans="9:13" ht="12.75">
      <c r="I721" s="13"/>
      <c r="J721" s="13"/>
      <c r="K721" s="13"/>
      <c r="L721" s="13"/>
      <c r="M721" s="13"/>
    </row>
    <row r="722" spans="9:13" ht="12.75">
      <c r="I722" s="13"/>
      <c r="J722" s="13"/>
      <c r="K722" s="13"/>
      <c r="L722" s="13"/>
      <c r="M722" s="13"/>
    </row>
    <row r="723" spans="9:13" ht="12.75">
      <c r="I723" s="13"/>
      <c r="J723" s="13"/>
      <c r="K723" s="13"/>
      <c r="L723" s="13"/>
      <c r="M723" s="13"/>
    </row>
    <row r="724" spans="9:13" ht="12.75">
      <c r="I724" s="13"/>
      <c r="J724" s="13"/>
      <c r="K724" s="13"/>
      <c r="L724" s="13"/>
      <c r="M724" s="13"/>
    </row>
    <row r="725" spans="9:13" ht="12.75">
      <c r="I725" s="13"/>
      <c r="J725" s="13"/>
      <c r="K725" s="13"/>
      <c r="L725" s="13"/>
      <c r="M725" s="13"/>
    </row>
    <row r="726" spans="9:13" ht="12.75">
      <c r="I726" s="13"/>
      <c r="J726" s="13"/>
      <c r="K726" s="13"/>
      <c r="L726" s="13"/>
      <c r="M726" s="13"/>
    </row>
    <row r="727" spans="9:13" ht="12.75">
      <c r="I727" s="13"/>
      <c r="J727" s="13"/>
      <c r="K727" s="13"/>
      <c r="L727" s="13"/>
      <c r="M727" s="13"/>
    </row>
    <row r="728" spans="9:13" ht="12.75">
      <c r="I728" s="13"/>
      <c r="J728" s="13"/>
      <c r="K728" s="13"/>
      <c r="L728" s="13"/>
      <c r="M728" s="13"/>
    </row>
    <row r="729" spans="9:13" ht="12.75">
      <c r="I729" s="13"/>
      <c r="J729" s="13"/>
      <c r="K729" s="13"/>
      <c r="L729" s="13"/>
      <c r="M729" s="13"/>
    </row>
    <row r="730" spans="9:13" ht="12.75">
      <c r="I730" s="13"/>
      <c r="J730" s="13"/>
      <c r="K730" s="13"/>
      <c r="L730" s="13"/>
      <c r="M730" s="13"/>
    </row>
    <row r="731" spans="9:13" ht="12.75">
      <c r="I731" s="13"/>
      <c r="J731" s="13"/>
      <c r="K731" s="13"/>
      <c r="L731" s="13"/>
      <c r="M731" s="13"/>
    </row>
    <row r="732" spans="9:13" ht="12.75">
      <c r="I732" s="13"/>
      <c r="J732" s="13"/>
      <c r="K732" s="13"/>
      <c r="L732" s="13"/>
      <c r="M732" s="13"/>
    </row>
    <row r="733" spans="9:13" ht="12.75">
      <c r="I733" s="13"/>
      <c r="J733" s="13"/>
      <c r="K733" s="13"/>
      <c r="L733" s="13"/>
      <c r="M733" s="13"/>
    </row>
    <row r="734" spans="9:13" ht="12.75">
      <c r="I734" s="13"/>
      <c r="J734" s="13"/>
      <c r="K734" s="13"/>
      <c r="L734" s="13"/>
      <c r="M734" s="13"/>
    </row>
    <row r="735" spans="9:13" ht="12.75">
      <c r="I735" s="13"/>
      <c r="J735" s="13"/>
      <c r="K735" s="13"/>
      <c r="L735" s="13"/>
      <c r="M735" s="13"/>
    </row>
    <row r="736" spans="9:13" ht="12.75">
      <c r="I736" s="13"/>
      <c r="J736" s="13"/>
      <c r="K736" s="13"/>
      <c r="L736" s="13"/>
      <c r="M736" s="13"/>
    </row>
    <row r="737" spans="9:13" ht="12.75">
      <c r="I737" s="13"/>
      <c r="J737" s="13"/>
      <c r="K737" s="13"/>
      <c r="L737" s="13"/>
      <c r="M737" s="13"/>
    </row>
    <row r="738" spans="9:13" ht="12.75">
      <c r="I738" s="13"/>
      <c r="J738" s="13"/>
      <c r="K738" s="13"/>
      <c r="L738" s="13"/>
      <c r="M738" s="13"/>
    </row>
    <row r="739" spans="9:13" ht="12.75">
      <c r="I739" s="13"/>
      <c r="J739" s="13"/>
      <c r="K739" s="13"/>
      <c r="L739" s="13"/>
      <c r="M739" s="13"/>
    </row>
    <row r="740" spans="9:13" ht="12.75">
      <c r="I740" s="13"/>
      <c r="J740" s="13"/>
      <c r="K740" s="13"/>
      <c r="L740" s="13"/>
      <c r="M740" s="13"/>
    </row>
    <row r="741" spans="9:13" ht="12.75">
      <c r="I741" s="13"/>
      <c r="J741" s="13"/>
      <c r="K741" s="13"/>
      <c r="L741" s="13"/>
      <c r="M741" s="13"/>
    </row>
    <row r="742" spans="9:13" ht="12.75">
      <c r="I742" s="13"/>
      <c r="J742" s="13"/>
      <c r="K742" s="13"/>
      <c r="L742" s="13"/>
      <c r="M742" s="13"/>
    </row>
    <row r="743" spans="9:13" ht="12.75">
      <c r="I743" s="13"/>
      <c r="J743" s="13"/>
      <c r="K743" s="13"/>
      <c r="L743" s="13"/>
      <c r="M743" s="13"/>
    </row>
    <row r="744" spans="9:13" ht="12.75">
      <c r="I744" s="13"/>
      <c r="J744" s="13"/>
      <c r="K744" s="13"/>
      <c r="L744" s="13"/>
      <c r="M744" s="13"/>
    </row>
    <row r="745" spans="9:13" ht="12.75">
      <c r="I745" s="13"/>
      <c r="J745" s="13"/>
      <c r="K745" s="13"/>
      <c r="L745" s="13"/>
      <c r="M745" s="13"/>
    </row>
    <row r="746" spans="9:13" ht="12.75">
      <c r="I746" s="13"/>
      <c r="J746" s="13"/>
      <c r="K746" s="13"/>
      <c r="L746" s="13"/>
      <c r="M746" s="13"/>
    </row>
    <row r="747" spans="9:13" ht="12.75">
      <c r="I747" s="13"/>
      <c r="J747" s="13"/>
      <c r="K747" s="13"/>
      <c r="L747" s="13"/>
      <c r="M747" s="13"/>
    </row>
    <row r="748" spans="9:13" ht="12.75">
      <c r="I748" s="13"/>
      <c r="J748" s="13"/>
      <c r="K748" s="13"/>
      <c r="L748" s="13"/>
      <c r="M748" s="13"/>
    </row>
    <row r="749" spans="9:13" ht="12.75">
      <c r="I749" s="13"/>
      <c r="J749" s="13"/>
      <c r="K749" s="13"/>
      <c r="L749" s="13"/>
      <c r="M749" s="13"/>
    </row>
    <row r="750" spans="9:13" ht="12.75">
      <c r="I750" s="13"/>
      <c r="J750" s="13"/>
      <c r="K750" s="13"/>
      <c r="L750" s="13"/>
      <c r="M750" s="13"/>
    </row>
    <row r="751" spans="9:13" ht="12.75">
      <c r="I751" s="13"/>
      <c r="J751" s="13"/>
      <c r="K751" s="13"/>
      <c r="L751" s="13"/>
      <c r="M751" s="13"/>
    </row>
    <row r="752" spans="9:13" ht="12.75">
      <c r="I752" s="13"/>
      <c r="J752" s="13"/>
      <c r="K752" s="13"/>
      <c r="L752" s="13"/>
      <c r="M752" s="13"/>
    </row>
    <row r="753" spans="9:13" ht="12.75">
      <c r="I753" s="13"/>
      <c r="J753" s="13"/>
      <c r="K753" s="13"/>
      <c r="L753" s="13"/>
      <c r="M753" s="13"/>
    </row>
    <row r="754" spans="9:13" ht="12.75">
      <c r="I754" s="13"/>
      <c r="J754" s="13"/>
      <c r="K754" s="13"/>
      <c r="L754" s="13"/>
      <c r="M754" s="13"/>
    </row>
    <row r="755" spans="9:13" ht="12.75">
      <c r="I755" s="13"/>
      <c r="J755" s="13"/>
      <c r="K755" s="13"/>
      <c r="L755" s="13"/>
      <c r="M755" s="13"/>
    </row>
    <row r="756" spans="9:13" ht="12.75">
      <c r="I756" s="13"/>
      <c r="J756" s="13"/>
      <c r="K756" s="13"/>
      <c r="L756" s="13"/>
      <c r="M756" s="13"/>
    </row>
    <row r="757" spans="9:13" ht="12.75">
      <c r="I757" s="13"/>
      <c r="J757" s="13"/>
      <c r="K757" s="13"/>
      <c r="L757" s="13"/>
      <c r="M757" s="13"/>
    </row>
    <row r="758" spans="9:13" ht="12.75">
      <c r="I758" s="13"/>
      <c r="J758" s="13"/>
      <c r="K758" s="13"/>
      <c r="L758" s="13"/>
      <c r="M758" s="13"/>
    </row>
    <row r="759" spans="9:13" ht="12.75">
      <c r="I759" s="13"/>
      <c r="J759" s="13"/>
      <c r="K759" s="13"/>
      <c r="L759" s="13"/>
      <c r="M759" s="13"/>
    </row>
    <row r="760" spans="9:13" ht="12.75">
      <c r="I760" s="13"/>
      <c r="J760" s="13"/>
      <c r="K760" s="13"/>
      <c r="L760" s="13"/>
      <c r="M760" s="13"/>
    </row>
    <row r="761" spans="9:13" ht="12.75">
      <c r="I761" s="13"/>
      <c r="J761" s="13"/>
      <c r="K761" s="13"/>
      <c r="L761" s="13"/>
      <c r="M761" s="13"/>
    </row>
    <row r="762" spans="9:13" ht="12.75">
      <c r="I762" s="13"/>
      <c r="J762" s="13"/>
      <c r="K762" s="13"/>
      <c r="L762" s="13"/>
      <c r="M762" s="13"/>
    </row>
    <row r="763" spans="9:13" ht="12.75">
      <c r="I763" s="13"/>
      <c r="J763" s="13"/>
      <c r="K763" s="13"/>
      <c r="L763" s="13"/>
      <c r="M763" s="13"/>
    </row>
    <row r="764" spans="9:13" ht="12.75">
      <c r="I764" s="13"/>
      <c r="J764" s="13"/>
      <c r="K764" s="13"/>
      <c r="L764" s="13"/>
      <c r="M764" s="13"/>
    </row>
    <row r="765" spans="9:13" ht="12.75">
      <c r="I765" s="13"/>
      <c r="J765" s="13"/>
      <c r="K765" s="13"/>
      <c r="L765" s="13"/>
      <c r="M765" s="13"/>
    </row>
    <row r="766" spans="9:13" ht="12.75">
      <c r="I766" s="13"/>
      <c r="J766" s="13"/>
      <c r="K766" s="13"/>
      <c r="L766" s="13"/>
      <c r="M766" s="13"/>
    </row>
    <row r="767" spans="9:13" ht="12.75">
      <c r="I767" s="13"/>
      <c r="J767" s="13"/>
      <c r="K767" s="13"/>
      <c r="L767" s="13"/>
      <c r="M767" s="13"/>
    </row>
    <row r="768" spans="9:13" ht="12.75">
      <c r="I768" s="13"/>
      <c r="J768" s="13"/>
      <c r="K768" s="13"/>
      <c r="L768" s="13"/>
      <c r="M768" s="13"/>
    </row>
    <row r="769" spans="9:13" ht="12.75">
      <c r="I769" s="13"/>
      <c r="J769" s="13"/>
      <c r="K769" s="13"/>
      <c r="L769" s="13"/>
      <c r="M769" s="13"/>
    </row>
    <row r="770" spans="9:13" ht="12.75">
      <c r="I770" s="13"/>
      <c r="J770" s="13"/>
      <c r="K770" s="13"/>
      <c r="L770" s="13"/>
      <c r="M770" s="13"/>
    </row>
    <row r="771" spans="9:13" ht="12.75">
      <c r="I771" s="13"/>
      <c r="J771" s="13"/>
      <c r="K771" s="13"/>
      <c r="L771" s="13"/>
      <c r="M771" s="13"/>
    </row>
    <row r="772" spans="9:13" ht="12.75">
      <c r="I772" s="13"/>
      <c r="J772" s="13"/>
      <c r="K772" s="13"/>
      <c r="L772" s="13"/>
      <c r="M772" s="13"/>
    </row>
    <row r="773" spans="9:13" ht="12.75">
      <c r="I773" s="13"/>
      <c r="J773" s="13"/>
      <c r="K773" s="13"/>
      <c r="L773" s="13"/>
      <c r="M773" s="13"/>
    </row>
    <row r="774" spans="9:13" ht="12.75">
      <c r="I774" s="13"/>
      <c r="J774" s="13"/>
      <c r="K774" s="13"/>
      <c r="L774" s="13"/>
      <c r="M774" s="13"/>
    </row>
    <row r="775" spans="9:13" ht="12.75">
      <c r="I775" s="13"/>
      <c r="J775" s="13"/>
      <c r="K775" s="13"/>
      <c r="L775" s="13"/>
      <c r="M775" s="13"/>
    </row>
    <row r="776" spans="9:13" ht="12.75">
      <c r="I776" s="13"/>
      <c r="J776" s="13"/>
      <c r="K776" s="13"/>
      <c r="L776" s="13"/>
      <c r="M776" s="13"/>
    </row>
    <row r="777" spans="9:13" ht="12.75">
      <c r="I777" s="13"/>
      <c r="J777" s="13"/>
      <c r="K777" s="13"/>
      <c r="L777" s="13"/>
      <c r="M777" s="13"/>
    </row>
    <row r="778" spans="9:13" ht="12.75">
      <c r="I778" s="13"/>
      <c r="J778" s="13"/>
      <c r="K778" s="13"/>
      <c r="L778" s="13"/>
      <c r="M778" s="13"/>
    </row>
    <row r="779" spans="9:13" ht="12.75">
      <c r="I779" s="13"/>
      <c r="J779" s="13"/>
      <c r="K779" s="13"/>
      <c r="L779" s="13"/>
      <c r="M779" s="13"/>
    </row>
    <row r="780" spans="9:13" ht="12.75">
      <c r="I780" s="13"/>
      <c r="J780" s="13"/>
      <c r="K780" s="13"/>
      <c r="L780" s="13"/>
      <c r="M780" s="13"/>
    </row>
    <row r="781" spans="9:13" ht="12.75">
      <c r="I781" s="13"/>
      <c r="J781" s="13"/>
      <c r="K781" s="13"/>
      <c r="L781" s="13"/>
      <c r="M781" s="13"/>
    </row>
    <row r="782" spans="9:13" ht="12.75">
      <c r="I782" s="13"/>
      <c r="J782" s="13"/>
      <c r="K782" s="13"/>
      <c r="L782" s="13"/>
      <c r="M782" s="13"/>
    </row>
    <row r="783" spans="9:13" ht="12.75">
      <c r="I783" s="13"/>
      <c r="J783" s="13"/>
      <c r="K783" s="13"/>
      <c r="L783" s="13"/>
      <c r="M783" s="13"/>
    </row>
    <row r="784" spans="9:13" ht="12.75">
      <c r="I784" s="13"/>
      <c r="J784" s="13"/>
      <c r="K784" s="13"/>
      <c r="L784" s="13"/>
      <c r="M784" s="13"/>
    </row>
    <row r="785" spans="9:13" ht="12.75">
      <c r="I785" s="13"/>
      <c r="J785" s="13"/>
      <c r="K785" s="13"/>
      <c r="L785" s="13"/>
      <c r="M785" s="13"/>
    </row>
    <row r="786" spans="9:13" ht="12.75">
      <c r="I786" s="13"/>
      <c r="J786" s="13"/>
      <c r="K786" s="13"/>
      <c r="L786" s="13"/>
      <c r="M786" s="13"/>
    </row>
    <row r="787" spans="9:13" ht="12.75">
      <c r="I787" s="13"/>
      <c r="J787" s="13"/>
      <c r="K787" s="13"/>
      <c r="L787" s="13"/>
      <c r="M787" s="13"/>
    </row>
    <row r="788" spans="9:13" ht="12.75">
      <c r="I788" s="13"/>
      <c r="J788" s="13"/>
      <c r="K788" s="13"/>
      <c r="L788" s="13"/>
      <c r="M788" s="13"/>
    </row>
    <row r="789" spans="9:13" ht="12.75">
      <c r="I789" s="13"/>
      <c r="J789" s="13"/>
      <c r="K789" s="13"/>
      <c r="L789" s="13"/>
      <c r="M789" s="13"/>
    </row>
    <row r="790" spans="9:13" ht="12.75">
      <c r="I790" s="13"/>
      <c r="J790" s="13"/>
      <c r="K790" s="13"/>
      <c r="L790" s="13"/>
      <c r="M790" s="13"/>
    </row>
    <row r="791" spans="9:13" ht="12.75">
      <c r="I791" s="13"/>
      <c r="J791" s="13"/>
      <c r="K791" s="13"/>
      <c r="L791" s="13"/>
      <c r="M791" s="13"/>
    </row>
    <row r="792" spans="9:13" ht="12.75">
      <c r="I792" s="13"/>
      <c r="J792" s="13"/>
      <c r="K792" s="13"/>
      <c r="L792" s="13"/>
      <c r="M792" s="13"/>
    </row>
    <row r="793" spans="9:13" ht="12.75">
      <c r="I793" s="13"/>
      <c r="J793" s="13"/>
      <c r="K793" s="13"/>
      <c r="L793" s="13"/>
      <c r="M793" s="13"/>
    </row>
    <row r="794" spans="9:13" ht="12.75">
      <c r="I794" s="13"/>
      <c r="J794" s="13"/>
      <c r="K794" s="13"/>
      <c r="L794" s="13"/>
      <c r="M794" s="13"/>
    </row>
    <row r="795" spans="9:13" ht="12.75">
      <c r="I795" s="13"/>
      <c r="J795" s="13"/>
      <c r="K795" s="13"/>
      <c r="L795" s="13"/>
      <c r="M795" s="13"/>
    </row>
    <row r="796" spans="9:13" ht="12.75">
      <c r="I796" s="13"/>
      <c r="J796" s="13"/>
      <c r="K796" s="13"/>
      <c r="L796" s="13"/>
      <c r="M796" s="13"/>
    </row>
    <row r="797" spans="9:13" ht="12.75">
      <c r="I797" s="13"/>
      <c r="J797" s="13"/>
      <c r="K797" s="13"/>
      <c r="L797" s="13"/>
      <c r="M797" s="13"/>
    </row>
    <row r="798" spans="9:13" ht="12.75">
      <c r="I798" s="13"/>
      <c r="J798" s="13"/>
      <c r="K798" s="13"/>
      <c r="L798" s="13"/>
      <c r="M798" s="13"/>
    </row>
    <row r="799" spans="9:13" ht="12.75">
      <c r="I799" s="13"/>
      <c r="J799" s="13"/>
      <c r="K799" s="13"/>
      <c r="L799" s="13"/>
      <c r="M799" s="13"/>
    </row>
    <row r="800" spans="9:13" ht="12.75">
      <c r="I800" s="13"/>
      <c r="J800" s="13"/>
      <c r="K800" s="13"/>
      <c r="L800" s="13"/>
      <c r="M800" s="13"/>
    </row>
    <row r="801" spans="9:13" ht="12.75">
      <c r="I801" s="13"/>
      <c r="J801" s="13"/>
      <c r="K801" s="13"/>
      <c r="L801" s="13"/>
      <c r="M801" s="13"/>
    </row>
    <row r="802" spans="9:13" ht="12.75">
      <c r="I802" s="13"/>
      <c r="J802" s="13"/>
      <c r="K802" s="13"/>
      <c r="L802" s="13"/>
      <c r="M802" s="13"/>
    </row>
    <row r="803" spans="9:13" ht="12.75">
      <c r="I803" s="13"/>
      <c r="J803" s="13"/>
      <c r="K803" s="13"/>
      <c r="L803" s="13"/>
      <c r="M803" s="13"/>
    </row>
    <row r="804" spans="9:13" ht="12.75">
      <c r="I804" s="13"/>
      <c r="J804" s="13"/>
      <c r="K804" s="13"/>
      <c r="L804" s="13"/>
      <c r="M804" s="13"/>
    </row>
    <row r="805" spans="9:13" ht="12.75">
      <c r="I805" s="13"/>
      <c r="J805" s="13"/>
      <c r="K805" s="13"/>
      <c r="L805" s="13"/>
      <c r="M805" s="13"/>
    </row>
    <row r="806" spans="9:13" ht="12.75">
      <c r="I806" s="13"/>
      <c r="J806" s="13"/>
      <c r="K806" s="13"/>
      <c r="L806" s="13"/>
      <c r="M806" s="13"/>
    </row>
    <row r="807" spans="9:13" ht="12.75">
      <c r="I807" s="13"/>
      <c r="J807" s="13"/>
      <c r="K807" s="13"/>
      <c r="L807" s="13"/>
      <c r="M807" s="13"/>
    </row>
    <row r="808" spans="9:13" ht="12.75">
      <c r="I808" s="13"/>
      <c r="J808" s="13"/>
      <c r="K808" s="13"/>
      <c r="L808" s="13"/>
      <c r="M808" s="13"/>
    </row>
    <row r="809" spans="9:13" ht="12.75">
      <c r="I809" s="13"/>
      <c r="J809" s="13"/>
      <c r="K809" s="13"/>
      <c r="L809" s="13"/>
      <c r="M809" s="13"/>
    </row>
    <row r="810" spans="9:13" ht="12.75">
      <c r="I810" s="13"/>
      <c r="J810" s="13"/>
      <c r="K810" s="13"/>
      <c r="L810" s="13"/>
      <c r="M810" s="13"/>
    </row>
    <row r="811" spans="9:13" ht="12.75">
      <c r="I811" s="13"/>
      <c r="J811" s="13"/>
      <c r="K811" s="13"/>
      <c r="L811" s="13"/>
      <c r="M811" s="13"/>
    </row>
    <row r="812" spans="9:13" ht="12.75">
      <c r="I812" s="13"/>
      <c r="J812" s="13"/>
      <c r="K812" s="13"/>
      <c r="L812" s="13"/>
      <c r="M812" s="13"/>
    </row>
    <row r="813" spans="9:13" ht="12.75">
      <c r="I813" s="13"/>
      <c r="J813" s="13"/>
      <c r="K813" s="13"/>
      <c r="L813" s="13"/>
      <c r="M813" s="13"/>
    </row>
    <row r="814" spans="9:13" ht="12.75">
      <c r="I814" s="13"/>
      <c r="J814" s="13"/>
      <c r="K814" s="13"/>
      <c r="L814" s="13"/>
      <c r="M814" s="13"/>
    </row>
    <row r="815" spans="9:13" ht="12.75">
      <c r="I815" s="13"/>
      <c r="J815" s="13"/>
      <c r="K815" s="13"/>
      <c r="L815" s="13"/>
      <c r="M815" s="13"/>
    </row>
    <row r="816" spans="9:13" ht="12.75">
      <c r="I816" s="13"/>
      <c r="J816" s="13"/>
      <c r="K816" s="13"/>
      <c r="L816" s="13"/>
      <c r="M816" s="13"/>
    </row>
    <row r="817" spans="9:13" ht="12.75">
      <c r="I817" s="13"/>
      <c r="J817" s="13"/>
      <c r="K817" s="13"/>
      <c r="L817" s="13"/>
      <c r="M817" s="13"/>
    </row>
    <row r="818" spans="9:13" ht="12.75">
      <c r="I818" s="13"/>
      <c r="J818" s="13"/>
      <c r="K818" s="13"/>
      <c r="L818" s="13"/>
      <c r="M818" s="13"/>
    </row>
    <row r="819" spans="9:13" ht="12.75">
      <c r="I819" s="13"/>
      <c r="J819" s="13"/>
      <c r="K819" s="13"/>
      <c r="L819" s="13"/>
      <c r="M819" s="13"/>
    </row>
    <row r="820" spans="9:13" ht="12.75">
      <c r="I820" s="13"/>
      <c r="J820" s="13"/>
      <c r="K820" s="13"/>
      <c r="L820" s="13"/>
      <c r="M820" s="13"/>
    </row>
    <row r="821" spans="9:13" ht="12.75">
      <c r="I821" s="13"/>
      <c r="J821" s="13"/>
      <c r="K821" s="13"/>
      <c r="L821" s="13"/>
      <c r="M821" s="13"/>
    </row>
    <row r="822" spans="9:13" ht="12.75">
      <c r="I822" s="13"/>
      <c r="J822" s="13"/>
      <c r="K822" s="13"/>
      <c r="L822" s="13"/>
      <c r="M822" s="13"/>
    </row>
    <row r="823" spans="9:13" ht="12.75">
      <c r="I823" s="13"/>
      <c r="J823" s="13"/>
      <c r="K823" s="13"/>
      <c r="L823" s="13"/>
      <c r="M823" s="13"/>
    </row>
    <row r="824" spans="9:13" ht="12.75">
      <c r="I824" s="13"/>
      <c r="J824" s="13"/>
      <c r="K824" s="13"/>
      <c r="L824" s="13"/>
      <c r="M824" s="13"/>
    </row>
    <row r="825" spans="9:13" ht="12.75">
      <c r="I825" s="13"/>
      <c r="J825" s="13"/>
      <c r="K825" s="13"/>
      <c r="L825" s="13"/>
      <c r="M825" s="13"/>
    </row>
    <row r="826" spans="9:13" ht="12.75">
      <c r="I826" s="13"/>
      <c r="J826" s="13"/>
      <c r="K826" s="13"/>
      <c r="L826" s="13"/>
      <c r="M826" s="13"/>
    </row>
    <row r="827" spans="9:13" ht="12.75">
      <c r="I827" s="13"/>
      <c r="J827" s="13"/>
      <c r="K827" s="13"/>
      <c r="L827" s="13"/>
      <c r="M827" s="13"/>
    </row>
    <row r="828" spans="9:13" ht="12.75">
      <c r="I828" s="13"/>
      <c r="J828" s="13"/>
      <c r="K828" s="13"/>
      <c r="L828" s="13"/>
      <c r="M828" s="13"/>
    </row>
    <row r="829" spans="9:13" ht="12.75">
      <c r="I829" s="13"/>
      <c r="J829" s="13"/>
      <c r="K829" s="13"/>
      <c r="L829" s="13"/>
      <c r="M829" s="13"/>
    </row>
    <row r="830" spans="9:13" ht="12.75">
      <c r="I830" s="13"/>
      <c r="J830" s="13"/>
      <c r="K830" s="13"/>
      <c r="L830" s="13"/>
      <c r="M830" s="13"/>
    </row>
    <row r="831" spans="9:13" ht="12.75">
      <c r="I831" s="13"/>
      <c r="J831" s="13"/>
      <c r="K831" s="13"/>
      <c r="L831" s="13"/>
      <c r="M831" s="13"/>
    </row>
    <row r="832" spans="9:13" ht="12.75">
      <c r="I832" s="13"/>
      <c r="J832" s="13"/>
      <c r="K832" s="13"/>
      <c r="L832" s="13"/>
      <c r="M832" s="13"/>
    </row>
    <row r="833" spans="9:13" ht="12.75">
      <c r="I833" s="13"/>
      <c r="J833" s="13"/>
      <c r="K833" s="13"/>
      <c r="L833" s="13"/>
      <c r="M833" s="13"/>
    </row>
    <row r="834" spans="9:13" ht="12.75">
      <c r="I834" s="13"/>
      <c r="J834" s="13"/>
      <c r="K834" s="13"/>
      <c r="L834" s="13"/>
      <c r="M834" s="13"/>
    </row>
    <row r="835" spans="9:13" ht="12.75">
      <c r="I835" s="13"/>
      <c r="J835" s="13"/>
      <c r="K835" s="13"/>
      <c r="L835" s="13"/>
      <c r="M835" s="13"/>
    </row>
    <row r="836" spans="9:13" ht="12.75">
      <c r="I836" s="13"/>
      <c r="J836" s="13"/>
      <c r="K836" s="13"/>
      <c r="L836" s="13"/>
      <c r="M836" s="13"/>
    </row>
    <row r="837" spans="9:13" ht="12.75">
      <c r="I837" s="13"/>
      <c r="J837" s="13"/>
      <c r="K837" s="13"/>
      <c r="L837" s="13"/>
      <c r="M837" s="13"/>
    </row>
    <row r="838" spans="9:13" ht="12.75">
      <c r="I838" s="13"/>
      <c r="J838" s="13"/>
      <c r="K838" s="13"/>
      <c r="L838" s="13"/>
      <c r="M838" s="13"/>
    </row>
    <row r="839" spans="9:13" ht="12.75">
      <c r="I839" s="13"/>
      <c r="J839" s="13"/>
      <c r="K839" s="13"/>
      <c r="L839" s="13"/>
      <c r="M839" s="13"/>
    </row>
    <row r="840" spans="9:13" ht="12.75">
      <c r="I840" s="13"/>
      <c r="J840" s="13"/>
      <c r="K840" s="13"/>
      <c r="L840" s="13"/>
      <c r="M840" s="13"/>
    </row>
    <row r="841" spans="9:13" ht="12.75">
      <c r="I841" s="13"/>
      <c r="J841" s="13"/>
      <c r="K841" s="13"/>
      <c r="L841" s="13"/>
      <c r="M841" s="13"/>
    </row>
    <row r="842" spans="9:13" ht="12.75">
      <c r="I842" s="13"/>
      <c r="J842" s="13"/>
      <c r="K842" s="13"/>
      <c r="L842" s="13"/>
      <c r="M842" s="13"/>
    </row>
    <row r="843" spans="9:13" ht="12.75">
      <c r="I843" s="13"/>
      <c r="J843" s="13"/>
      <c r="K843" s="13"/>
      <c r="L843" s="13"/>
      <c r="M843" s="13"/>
    </row>
    <row r="844" spans="9:13" ht="12.75">
      <c r="I844" s="13"/>
      <c r="J844" s="13"/>
      <c r="K844" s="13"/>
      <c r="L844" s="13"/>
      <c r="M844" s="13"/>
    </row>
    <row r="845" spans="9:13" ht="12.75">
      <c r="I845" s="13"/>
      <c r="J845" s="13"/>
      <c r="K845" s="13"/>
      <c r="L845" s="13"/>
      <c r="M845" s="13"/>
    </row>
    <row r="846" spans="9:13" ht="12.75">
      <c r="I846" s="13"/>
      <c r="J846" s="13"/>
      <c r="K846" s="13"/>
      <c r="L846" s="13"/>
      <c r="M846" s="13"/>
    </row>
    <row r="847" spans="9:13" ht="12.75">
      <c r="I847" s="13"/>
      <c r="J847" s="13"/>
      <c r="K847" s="13"/>
      <c r="L847" s="13"/>
      <c r="M847" s="13"/>
    </row>
    <row r="848" spans="9:13" ht="12.75">
      <c r="I848" s="13"/>
      <c r="J848" s="13"/>
      <c r="K848" s="13"/>
      <c r="L848" s="13"/>
      <c r="M848" s="13"/>
    </row>
    <row r="849" spans="9:13" ht="12.75">
      <c r="I849" s="13"/>
      <c r="J849" s="13"/>
      <c r="K849" s="13"/>
      <c r="L849" s="13"/>
      <c r="M849" s="13"/>
    </row>
    <row r="850" spans="9:13" ht="12.75">
      <c r="I850" s="13"/>
      <c r="J850" s="13"/>
      <c r="K850" s="13"/>
      <c r="L850" s="13"/>
      <c r="M850" s="13"/>
    </row>
    <row r="851" spans="9:13" ht="12.75">
      <c r="I851" s="13"/>
      <c r="J851" s="13"/>
      <c r="K851" s="13"/>
      <c r="L851" s="13"/>
      <c r="M851" s="13"/>
    </row>
    <row r="852" spans="9:13" ht="12.75">
      <c r="I852" s="13"/>
      <c r="J852" s="13"/>
      <c r="K852" s="13"/>
      <c r="L852" s="13"/>
      <c r="M852" s="13"/>
    </row>
    <row r="853" spans="9:13" ht="12.75">
      <c r="I853" s="13"/>
      <c r="J853" s="13"/>
      <c r="K853" s="13"/>
      <c r="L853" s="13"/>
      <c r="M853" s="13"/>
    </row>
    <row r="854" spans="9:13" ht="12.75">
      <c r="I854" s="13"/>
      <c r="J854" s="13"/>
      <c r="K854" s="13"/>
      <c r="L854" s="13"/>
      <c r="M854" s="13"/>
    </row>
    <row r="855" spans="9:13" ht="12.75">
      <c r="I855" s="13"/>
      <c r="J855" s="13"/>
      <c r="K855" s="13"/>
      <c r="L855" s="13"/>
      <c r="M855" s="13"/>
    </row>
    <row r="856" spans="9:13" ht="12.75">
      <c r="I856" s="13"/>
      <c r="J856" s="13"/>
      <c r="K856" s="13"/>
      <c r="L856" s="13"/>
      <c r="M856" s="13"/>
    </row>
    <row r="857" spans="9:13" ht="12.75">
      <c r="I857" s="13"/>
      <c r="J857" s="13"/>
      <c r="K857" s="13"/>
      <c r="L857" s="13"/>
      <c r="M857" s="13"/>
    </row>
    <row r="858" spans="9:13" ht="12.75">
      <c r="I858" s="13"/>
      <c r="J858" s="13"/>
      <c r="K858" s="13"/>
      <c r="L858" s="13"/>
      <c r="M858" s="13"/>
    </row>
    <row r="859" spans="9:13" ht="12.75">
      <c r="I859" s="13"/>
      <c r="J859" s="13"/>
      <c r="K859" s="13"/>
      <c r="L859" s="13"/>
      <c r="M859" s="13"/>
    </row>
    <row r="860" spans="9:13" ht="12.75">
      <c r="I860" s="13"/>
      <c r="J860" s="13"/>
      <c r="K860" s="13"/>
      <c r="L860" s="13"/>
      <c r="M860" s="13"/>
    </row>
    <row r="861" spans="9:13" ht="12.75">
      <c r="I861" s="13"/>
      <c r="J861" s="13"/>
      <c r="K861" s="13"/>
      <c r="L861" s="13"/>
      <c r="M861" s="13"/>
    </row>
    <row r="862" spans="9:13" ht="12.75">
      <c r="I862" s="13"/>
      <c r="J862" s="13"/>
      <c r="K862" s="13"/>
      <c r="L862" s="13"/>
      <c r="M862" s="13"/>
    </row>
    <row r="863" spans="9:13" ht="12.75">
      <c r="I863" s="13"/>
      <c r="J863" s="13"/>
      <c r="K863" s="13"/>
      <c r="L863" s="13"/>
      <c r="M863" s="13"/>
    </row>
    <row r="864" spans="9:13" ht="12.75">
      <c r="I864" s="13"/>
      <c r="J864" s="13"/>
      <c r="K864" s="13"/>
      <c r="L864" s="13"/>
      <c r="M864" s="13"/>
    </row>
    <row r="865" spans="9:13" ht="12.75">
      <c r="I865" s="13"/>
      <c r="J865" s="13"/>
      <c r="K865" s="13"/>
      <c r="L865" s="13"/>
      <c r="M865" s="13"/>
    </row>
    <row r="866" spans="9:13" ht="12.75">
      <c r="I866" s="13"/>
      <c r="J866" s="13"/>
      <c r="K866" s="13"/>
      <c r="L866" s="13"/>
      <c r="M866" s="13"/>
    </row>
    <row r="867" spans="9:13" ht="12.75">
      <c r="I867" s="13"/>
      <c r="J867" s="13"/>
      <c r="K867" s="13"/>
      <c r="L867" s="13"/>
      <c r="M867" s="13"/>
    </row>
    <row r="868" spans="9:13" ht="12.75">
      <c r="I868" s="13"/>
      <c r="J868" s="13"/>
      <c r="K868" s="13"/>
      <c r="L868" s="13"/>
      <c r="M868" s="13"/>
    </row>
    <row r="869" spans="9:13" ht="12.75">
      <c r="I869" s="13"/>
      <c r="J869" s="13"/>
      <c r="K869" s="13"/>
      <c r="L869" s="13"/>
      <c r="M869" s="13"/>
    </row>
    <row r="870" spans="9:13" ht="12.75">
      <c r="I870" s="13"/>
      <c r="J870" s="13"/>
      <c r="K870" s="13"/>
      <c r="L870" s="13"/>
      <c r="M870" s="13"/>
    </row>
    <row r="871" spans="9:13" ht="12.75">
      <c r="I871" s="13"/>
      <c r="J871" s="13"/>
      <c r="K871" s="13"/>
      <c r="L871" s="13"/>
      <c r="M871" s="13"/>
    </row>
    <row r="872" spans="9:13" ht="12.75">
      <c r="I872" s="13"/>
      <c r="J872" s="13"/>
      <c r="K872" s="13"/>
      <c r="L872" s="13"/>
      <c r="M872" s="13"/>
    </row>
    <row r="873" spans="9:13" ht="12.75">
      <c r="I873" s="13"/>
      <c r="J873" s="13"/>
      <c r="K873" s="13"/>
      <c r="L873" s="13"/>
      <c r="M873" s="13"/>
    </row>
    <row r="874" spans="9:13" ht="12.75">
      <c r="I874" s="13"/>
      <c r="J874" s="13"/>
      <c r="K874" s="13"/>
      <c r="L874" s="13"/>
      <c r="M874" s="13"/>
    </row>
    <row r="875" spans="9:13" ht="12.75">
      <c r="I875" s="13"/>
      <c r="J875" s="13"/>
      <c r="K875" s="13"/>
      <c r="L875" s="13"/>
      <c r="M875" s="13"/>
    </row>
    <row r="876" spans="9:13" ht="12.75">
      <c r="I876" s="13"/>
      <c r="J876" s="13"/>
      <c r="K876" s="13"/>
      <c r="L876" s="13"/>
      <c r="M876" s="13"/>
    </row>
    <row r="877" spans="9:13" ht="12.75">
      <c r="I877" s="13"/>
      <c r="J877" s="13"/>
      <c r="K877" s="13"/>
      <c r="L877" s="13"/>
      <c r="M877" s="13"/>
    </row>
    <row r="878" spans="9:13" ht="12.75">
      <c r="I878" s="13"/>
      <c r="J878" s="13"/>
      <c r="K878" s="13"/>
      <c r="L878" s="13"/>
      <c r="M878" s="13"/>
    </row>
    <row r="879" spans="9:13" ht="12.75">
      <c r="I879" s="13"/>
      <c r="J879" s="13"/>
      <c r="K879" s="13"/>
      <c r="L879" s="13"/>
      <c r="M879" s="13"/>
    </row>
    <row r="880" spans="9:13" ht="12.75">
      <c r="I880" s="13"/>
      <c r="J880" s="13"/>
      <c r="K880" s="13"/>
      <c r="L880" s="13"/>
      <c r="M880" s="13"/>
    </row>
    <row r="881" spans="9:13" ht="12.75">
      <c r="I881" s="13"/>
      <c r="J881" s="13"/>
      <c r="K881" s="13"/>
      <c r="L881" s="13"/>
      <c r="M881" s="13"/>
    </row>
    <row r="882" spans="9:13" ht="12.75">
      <c r="I882" s="13"/>
      <c r="J882" s="13"/>
      <c r="K882" s="13"/>
      <c r="L882" s="13"/>
      <c r="M882" s="13"/>
    </row>
    <row r="883" spans="9:13" ht="12.75">
      <c r="I883" s="13"/>
      <c r="J883" s="13"/>
      <c r="K883" s="13"/>
      <c r="L883" s="13"/>
      <c r="M883" s="13"/>
    </row>
    <row r="884" spans="9:13" ht="12.75">
      <c r="I884" s="13"/>
      <c r="J884" s="13"/>
      <c r="K884" s="13"/>
      <c r="L884" s="13"/>
      <c r="M884" s="13"/>
    </row>
    <row r="885" spans="9:13" ht="12.75">
      <c r="I885" s="13"/>
      <c r="J885" s="13"/>
      <c r="K885" s="13"/>
      <c r="L885" s="13"/>
      <c r="M885" s="13"/>
    </row>
    <row r="886" spans="9:13" ht="12.75">
      <c r="I886" s="13"/>
      <c r="J886" s="13"/>
      <c r="K886" s="13"/>
      <c r="L886" s="13"/>
      <c r="M886" s="13"/>
    </row>
    <row r="887" spans="9:13" ht="12.75">
      <c r="I887" s="13"/>
      <c r="J887" s="13"/>
      <c r="K887" s="13"/>
      <c r="L887" s="13"/>
      <c r="M887" s="13"/>
    </row>
    <row r="888" spans="9:13" ht="12.75">
      <c r="I888" s="13"/>
      <c r="J888" s="13"/>
      <c r="K888" s="13"/>
      <c r="L888" s="13"/>
      <c r="M888" s="13"/>
    </row>
    <row r="889" spans="9:13" ht="12.75">
      <c r="I889" s="13"/>
      <c r="J889" s="13"/>
      <c r="K889" s="13"/>
      <c r="L889" s="13"/>
      <c r="M889" s="13"/>
    </row>
    <row r="890" spans="9:13" ht="12.75">
      <c r="I890" s="13"/>
      <c r="J890" s="13"/>
      <c r="K890" s="13"/>
      <c r="L890" s="13"/>
      <c r="M890" s="13"/>
    </row>
    <row r="891" spans="9:13" ht="12.75">
      <c r="I891" s="13"/>
      <c r="J891" s="13"/>
      <c r="K891" s="13"/>
      <c r="L891" s="13"/>
      <c r="M891" s="13"/>
    </row>
    <row r="892" spans="9:13" ht="12.75">
      <c r="I892" s="13"/>
      <c r="J892" s="13"/>
      <c r="K892" s="13"/>
      <c r="L892" s="13"/>
      <c r="M892" s="13"/>
    </row>
    <row r="893" spans="9:13" ht="12.75">
      <c r="I893" s="13"/>
      <c r="J893" s="13"/>
      <c r="K893" s="13"/>
      <c r="L893" s="13"/>
      <c r="M893" s="13"/>
    </row>
    <row r="894" spans="9:13" ht="12.75">
      <c r="I894" s="13"/>
      <c r="J894" s="13"/>
      <c r="K894" s="13"/>
      <c r="L894" s="13"/>
      <c r="M894" s="13"/>
    </row>
    <row r="895" spans="9:13" ht="12.75">
      <c r="I895" s="13"/>
      <c r="J895" s="13"/>
      <c r="K895" s="13"/>
      <c r="L895" s="13"/>
      <c r="M895" s="13"/>
    </row>
    <row r="896" spans="9:13" ht="12.75">
      <c r="I896" s="13"/>
      <c r="J896" s="13"/>
      <c r="K896" s="13"/>
      <c r="L896" s="13"/>
      <c r="M896" s="13"/>
    </row>
    <row r="897" spans="9:13" ht="12.75">
      <c r="I897" s="13"/>
      <c r="J897" s="13"/>
      <c r="K897" s="13"/>
      <c r="L897" s="13"/>
      <c r="M897" s="13"/>
    </row>
    <row r="898" spans="9:13" ht="12.75">
      <c r="I898" s="13"/>
      <c r="J898" s="13"/>
      <c r="K898" s="13"/>
      <c r="L898" s="13"/>
      <c r="M898" s="13"/>
    </row>
    <row r="899" spans="9:13" ht="12.75">
      <c r="I899" s="13"/>
      <c r="J899" s="13"/>
      <c r="K899" s="13"/>
      <c r="L899" s="13"/>
      <c r="M899" s="13"/>
    </row>
    <row r="900" spans="9:13" ht="12.75">
      <c r="I900" s="13"/>
      <c r="J900" s="13"/>
      <c r="K900" s="13"/>
      <c r="L900" s="13"/>
      <c r="M900" s="13"/>
    </row>
    <row r="901" spans="9:13" ht="12.75">
      <c r="I901" s="13"/>
      <c r="J901" s="13"/>
      <c r="K901" s="13"/>
      <c r="L901" s="13"/>
      <c r="M901" s="13"/>
    </row>
    <row r="902" spans="9:13" ht="12.75">
      <c r="I902" s="13"/>
      <c r="J902" s="13"/>
      <c r="K902" s="13"/>
      <c r="L902" s="13"/>
      <c r="M902" s="13"/>
    </row>
    <row r="903" spans="9:13" ht="12.75">
      <c r="I903" s="13"/>
      <c r="J903" s="13"/>
      <c r="K903" s="13"/>
      <c r="L903" s="13"/>
      <c r="M903" s="13"/>
    </row>
    <row r="904" spans="9:13" ht="12.75">
      <c r="I904" s="13"/>
      <c r="J904" s="13"/>
      <c r="K904" s="13"/>
      <c r="L904" s="13"/>
      <c r="M904" s="13"/>
    </row>
    <row r="905" spans="9:13" ht="12.75">
      <c r="I905" s="13"/>
      <c r="J905" s="13"/>
      <c r="K905" s="13"/>
      <c r="L905" s="13"/>
      <c r="M905" s="13"/>
    </row>
    <row r="906" spans="9:13" ht="12.75">
      <c r="I906" s="13"/>
      <c r="J906" s="13"/>
      <c r="K906" s="13"/>
      <c r="L906" s="13"/>
      <c r="M906" s="13"/>
    </row>
    <row r="907" spans="9:13" ht="12.75">
      <c r="I907" s="13"/>
      <c r="J907" s="13"/>
      <c r="K907" s="13"/>
      <c r="L907" s="13"/>
      <c r="M907" s="13"/>
    </row>
    <row r="908" spans="9:13" ht="12.75">
      <c r="I908" s="13"/>
      <c r="J908" s="13"/>
      <c r="K908" s="13"/>
      <c r="L908" s="13"/>
      <c r="M908" s="13"/>
    </row>
    <row r="909" spans="9:13" ht="12.75">
      <c r="I909" s="13"/>
      <c r="J909" s="13"/>
      <c r="K909" s="13"/>
      <c r="L909" s="13"/>
      <c r="M909" s="13"/>
    </row>
    <row r="910" spans="9:13" ht="12.75">
      <c r="I910" s="13"/>
      <c r="J910" s="13"/>
      <c r="K910" s="13"/>
      <c r="L910" s="13"/>
      <c r="M910" s="13"/>
    </row>
    <row r="911" spans="9:13" ht="12.75">
      <c r="I911" s="13"/>
      <c r="J911" s="13"/>
      <c r="K911" s="13"/>
      <c r="L911" s="13"/>
      <c r="M911" s="13"/>
    </row>
    <row r="912" spans="9:13" ht="12.75">
      <c r="I912" s="13"/>
      <c r="J912" s="13"/>
      <c r="K912" s="13"/>
      <c r="L912" s="13"/>
      <c r="M912" s="13"/>
    </row>
    <row r="913" spans="9:13" ht="12.75">
      <c r="I913" s="13"/>
      <c r="J913" s="13"/>
      <c r="K913" s="13"/>
      <c r="L913" s="13"/>
      <c r="M913" s="13"/>
    </row>
    <row r="914" spans="9:13" ht="12.75">
      <c r="I914" s="13"/>
      <c r="J914" s="13"/>
      <c r="K914" s="13"/>
      <c r="L914" s="13"/>
      <c r="M914" s="13"/>
    </row>
    <row r="915" spans="9:13" ht="12.75">
      <c r="I915" s="13"/>
      <c r="J915" s="13"/>
      <c r="K915" s="13"/>
      <c r="L915" s="13"/>
      <c r="M915" s="13"/>
    </row>
    <row r="916" spans="9:13" ht="12.75">
      <c r="I916" s="13"/>
      <c r="J916" s="13"/>
      <c r="K916" s="13"/>
      <c r="L916" s="13"/>
      <c r="M916" s="13"/>
    </row>
    <row r="917" spans="9:13" ht="12.75">
      <c r="I917" s="13"/>
      <c r="J917" s="13"/>
      <c r="K917" s="13"/>
      <c r="L917" s="13"/>
      <c r="M917" s="13"/>
    </row>
    <row r="918" spans="9:13" ht="12.75">
      <c r="I918" s="13"/>
      <c r="J918" s="13"/>
      <c r="K918" s="13"/>
      <c r="L918" s="13"/>
      <c r="M918" s="13"/>
    </row>
    <row r="919" spans="9:13" ht="12.75">
      <c r="I919" s="13"/>
      <c r="J919" s="13"/>
      <c r="K919" s="13"/>
      <c r="L919" s="13"/>
      <c r="M919" s="13"/>
    </row>
    <row r="920" spans="9:13" ht="12.75">
      <c r="I920" s="13"/>
      <c r="J920" s="13"/>
      <c r="K920" s="13"/>
      <c r="L920" s="13"/>
      <c r="M920" s="13"/>
    </row>
    <row r="921" spans="9:13" ht="12.75">
      <c r="I921" s="13"/>
      <c r="J921" s="13"/>
      <c r="K921" s="13"/>
      <c r="L921" s="13"/>
      <c r="M921" s="13"/>
    </row>
    <row r="922" spans="9:13" ht="12.75">
      <c r="I922" s="13"/>
      <c r="J922" s="13"/>
      <c r="K922" s="13"/>
      <c r="L922" s="13"/>
      <c r="M922" s="13"/>
    </row>
    <row r="923" spans="9:13" ht="12.75">
      <c r="I923" s="13"/>
      <c r="J923" s="13"/>
      <c r="K923" s="13"/>
      <c r="L923" s="13"/>
      <c r="M923" s="13"/>
    </row>
    <row r="924" spans="9:13" ht="12.75">
      <c r="I924" s="13"/>
      <c r="J924" s="13"/>
      <c r="K924" s="13"/>
      <c r="L924" s="13"/>
      <c r="M924" s="13"/>
    </row>
    <row r="925" spans="9:13" ht="12.75">
      <c r="I925" s="13"/>
      <c r="J925" s="13"/>
      <c r="K925" s="13"/>
      <c r="L925" s="13"/>
      <c r="M925" s="13"/>
    </row>
    <row r="926" spans="9:13" ht="12.75">
      <c r="I926" s="13"/>
      <c r="J926" s="13"/>
      <c r="K926" s="13"/>
      <c r="L926" s="13"/>
      <c r="M926" s="13"/>
    </row>
    <row r="927" spans="9:13" ht="12.75">
      <c r="I927" s="13"/>
      <c r="J927" s="13"/>
      <c r="K927" s="13"/>
      <c r="L927" s="13"/>
      <c r="M927" s="13"/>
    </row>
    <row r="928" spans="9:13" ht="12.75">
      <c r="I928" s="13"/>
      <c r="J928" s="13"/>
      <c r="K928" s="13"/>
      <c r="L928" s="13"/>
      <c r="M928" s="13"/>
    </row>
    <row r="929" spans="9:13" ht="12.75">
      <c r="I929" s="13"/>
      <c r="J929" s="13"/>
      <c r="K929" s="13"/>
      <c r="L929" s="13"/>
      <c r="M929" s="13"/>
    </row>
    <row r="930" spans="9:13" ht="12.75">
      <c r="I930" s="13"/>
      <c r="J930" s="13"/>
      <c r="K930" s="13"/>
      <c r="L930" s="13"/>
      <c r="M930" s="13"/>
    </row>
    <row r="931" spans="9:13" ht="12.75">
      <c r="I931" s="13"/>
      <c r="J931" s="13"/>
      <c r="K931" s="13"/>
      <c r="L931" s="13"/>
      <c r="M931" s="13"/>
    </row>
    <row r="932" spans="9:13" ht="12.75">
      <c r="I932" s="13"/>
      <c r="J932" s="13"/>
      <c r="K932" s="13"/>
      <c r="L932" s="13"/>
      <c r="M932" s="13"/>
    </row>
    <row r="933" spans="9:13" ht="12.75">
      <c r="I933" s="13"/>
      <c r="J933" s="13"/>
      <c r="K933" s="13"/>
      <c r="L933" s="13"/>
      <c r="M933" s="13"/>
    </row>
    <row r="934" spans="9:13" ht="12.75">
      <c r="I934" s="13"/>
      <c r="J934" s="13"/>
      <c r="K934" s="13"/>
      <c r="L934" s="13"/>
      <c r="M934" s="13"/>
    </row>
    <row r="935" spans="9:13" ht="12.75">
      <c r="I935" s="13"/>
      <c r="J935" s="13"/>
      <c r="K935" s="13"/>
      <c r="L935" s="13"/>
      <c r="M935" s="13"/>
    </row>
    <row r="936" spans="9:13" ht="12.75">
      <c r="I936" s="13"/>
      <c r="J936" s="13"/>
      <c r="K936" s="13"/>
      <c r="L936" s="13"/>
      <c r="M936" s="13"/>
    </row>
    <row r="937" spans="9:13" ht="12.75">
      <c r="I937" s="13"/>
      <c r="J937" s="13"/>
      <c r="K937" s="13"/>
      <c r="L937" s="13"/>
      <c r="M937" s="13"/>
    </row>
    <row r="938" spans="9:13" ht="12.75">
      <c r="I938" s="13"/>
      <c r="J938" s="13"/>
      <c r="K938" s="13"/>
      <c r="L938" s="13"/>
      <c r="M938" s="13"/>
    </row>
    <row r="939" spans="9:13" ht="12.75">
      <c r="I939" s="13"/>
      <c r="J939" s="13"/>
      <c r="K939" s="13"/>
      <c r="L939" s="13"/>
      <c r="M939" s="13"/>
    </row>
    <row r="940" spans="9:13" ht="12.75">
      <c r="I940" s="13"/>
      <c r="J940" s="13"/>
      <c r="K940" s="13"/>
      <c r="L940" s="13"/>
      <c r="M940" s="13"/>
    </row>
    <row r="941" spans="9:13" ht="12.75">
      <c r="I941" s="13"/>
      <c r="J941" s="13"/>
      <c r="K941" s="13"/>
      <c r="L941" s="13"/>
      <c r="M941" s="13"/>
    </row>
    <row r="942" spans="9:13" ht="12.75">
      <c r="I942" s="13"/>
      <c r="J942" s="13"/>
      <c r="K942" s="13"/>
      <c r="L942" s="13"/>
      <c r="M942" s="13"/>
    </row>
    <row r="943" spans="9:13" ht="12.75">
      <c r="I943" s="13"/>
      <c r="J943" s="13"/>
      <c r="K943" s="13"/>
      <c r="L943" s="13"/>
      <c r="M943" s="13"/>
    </row>
    <row r="944" spans="9:13" ht="12.75">
      <c r="I944" s="13"/>
      <c r="J944" s="13"/>
      <c r="K944" s="13"/>
      <c r="L944" s="13"/>
      <c r="M944" s="13"/>
    </row>
    <row r="945" spans="9:13" ht="12.75">
      <c r="I945" s="13"/>
      <c r="J945" s="13"/>
      <c r="K945" s="13"/>
      <c r="L945" s="13"/>
      <c r="M945" s="13"/>
    </row>
    <row r="946" spans="9:13" ht="12.75">
      <c r="I946" s="13"/>
      <c r="J946" s="13"/>
      <c r="K946" s="13"/>
      <c r="L946" s="13"/>
      <c r="M946" s="13"/>
    </row>
    <row r="947" spans="9:13" ht="12.75">
      <c r="I947" s="13"/>
      <c r="J947" s="13"/>
      <c r="K947" s="13"/>
      <c r="L947" s="13"/>
      <c r="M947" s="13"/>
    </row>
    <row r="948" spans="9:13" ht="12.75">
      <c r="I948" s="13"/>
      <c r="J948" s="13"/>
      <c r="K948" s="13"/>
      <c r="L948" s="13"/>
      <c r="M948" s="13"/>
    </row>
    <row r="949" spans="9:13" ht="12.75">
      <c r="I949" s="13"/>
      <c r="J949" s="13"/>
      <c r="K949" s="13"/>
      <c r="L949" s="13"/>
      <c r="M949" s="13"/>
    </row>
    <row r="950" spans="9:13" ht="12.75">
      <c r="I950" s="13"/>
      <c r="J950" s="13"/>
      <c r="K950" s="13"/>
      <c r="L950" s="13"/>
      <c r="M950" s="13"/>
    </row>
    <row r="951" spans="9:13" ht="12.75">
      <c r="I951" s="13"/>
      <c r="J951" s="13"/>
      <c r="K951" s="13"/>
      <c r="L951" s="13"/>
      <c r="M951" s="13"/>
    </row>
    <row r="952" spans="9:13" ht="12.75">
      <c r="I952" s="13"/>
      <c r="J952" s="13"/>
      <c r="K952" s="13"/>
      <c r="L952" s="13"/>
      <c r="M952" s="13"/>
    </row>
    <row r="953" spans="9:13" ht="12.75">
      <c r="I953" s="13"/>
      <c r="J953" s="13"/>
      <c r="K953" s="13"/>
      <c r="L953" s="13"/>
      <c r="M953" s="13"/>
    </row>
    <row r="954" spans="9:13" ht="12.75">
      <c r="I954" s="13"/>
      <c r="J954" s="13"/>
      <c r="K954" s="13"/>
      <c r="L954" s="13"/>
      <c r="M954" s="13"/>
    </row>
    <row r="955" spans="9:13" ht="12.75">
      <c r="I955" s="13"/>
      <c r="J955" s="13"/>
      <c r="K955" s="13"/>
      <c r="L955" s="13"/>
      <c r="M955" s="13"/>
    </row>
    <row r="956" spans="9:13" ht="12.75">
      <c r="I956" s="13"/>
      <c r="J956" s="13"/>
      <c r="K956" s="13"/>
      <c r="L956" s="13"/>
      <c r="M956" s="13"/>
    </row>
    <row r="957" spans="9:13" ht="12.75">
      <c r="I957" s="13"/>
      <c r="J957" s="13"/>
      <c r="K957" s="13"/>
      <c r="L957" s="13"/>
      <c r="M957" s="13"/>
    </row>
    <row r="958" spans="9:13" ht="12.75">
      <c r="I958" s="13"/>
      <c r="J958" s="13"/>
      <c r="K958" s="13"/>
      <c r="L958" s="13"/>
      <c r="M958" s="13"/>
    </row>
    <row r="959" spans="9:13" ht="12.75">
      <c r="I959" s="13"/>
      <c r="J959" s="13"/>
      <c r="K959" s="13"/>
      <c r="L959" s="13"/>
      <c r="M959" s="13"/>
    </row>
    <row r="960" spans="9:13" ht="12.75">
      <c r="I960" s="13"/>
      <c r="J960" s="13"/>
      <c r="K960" s="13"/>
      <c r="L960" s="13"/>
      <c r="M960" s="13"/>
    </row>
    <row r="961" spans="9:13" ht="12.75">
      <c r="I961" s="13"/>
      <c r="J961" s="13"/>
      <c r="K961" s="13"/>
      <c r="L961" s="13"/>
      <c r="M961" s="13"/>
    </row>
    <row r="962" spans="9:13" ht="12.75">
      <c r="I962" s="13"/>
      <c r="J962" s="13"/>
      <c r="K962" s="13"/>
      <c r="L962" s="13"/>
      <c r="M962" s="13"/>
    </row>
    <row r="963" spans="9:13" ht="12.75">
      <c r="I963" s="13"/>
      <c r="J963" s="13"/>
      <c r="K963" s="13"/>
      <c r="L963" s="13"/>
      <c r="M963" s="13"/>
    </row>
    <row r="964" spans="9:13" ht="12.75">
      <c r="I964" s="13"/>
      <c r="J964" s="13"/>
      <c r="K964" s="13"/>
      <c r="L964" s="13"/>
      <c r="M964" s="13"/>
    </row>
    <row r="965" spans="9:13" ht="12.75">
      <c r="I965" s="13"/>
      <c r="J965" s="13"/>
      <c r="K965" s="13"/>
      <c r="L965" s="13"/>
      <c r="M965" s="13"/>
    </row>
    <row r="966" spans="9:13" ht="12.75">
      <c r="I966" s="13"/>
      <c r="J966" s="13"/>
      <c r="K966" s="13"/>
      <c r="L966" s="13"/>
      <c r="M966" s="13"/>
    </row>
    <row r="967" spans="9:13" ht="12.75">
      <c r="I967" s="13"/>
      <c r="J967" s="13"/>
      <c r="K967" s="13"/>
      <c r="L967" s="13"/>
      <c r="M967" s="13"/>
    </row>
    <row r="968" spans="9:13" ht="12.75">
      <c r="I968" s="13"/>
      <c r="J968" s="13"/>
      <c r="K968" s="13"/>
      <c r="L968" s="13"/>
      <c r="M968" s="13"/>
    </row>
    <row r="969" spans="9:13" ht="12.75">
      <c r="I969" s="13"/>
      <c r="J969" s="13"/>
      <c r="K969" s="13"/>
      <c r="L969" s="13"/>
      <c r="M969" s="13"/>
    </row>
    <row r="970" spans="9:13" ht="12.75">
      <c r="I970" s="13"/>
      <c r="J970" s="13"/>
      <c r="K970" s="13"/>
      <c r="L970" s="13"/>
      <c r="M970" s="13"/>
    </row>
    <row r="971" spans="9:13" ht="12.75">
      <c r="I971" s="13"/>
      <c r="J971" s="13"/>
      <c r="K971" s="13"/>
      <c r="L971" s="13"/>
      <c r="M971" s="13"/>
    </row>
    <row r="972" spans="9:13" ht="12.75">
      <c r="I972" s="13"/>
      <c r="J972" s="13"/>
      <c r="K972" s="13"/>
      <c r="L972" s="13"/>
      <c r="M972" s="13"/>
    </row>
    <row r="973" spans="9:13" ht="12.75">
      <c r="I973" s="13"/>
      <c r="J973" s="13"/>
      <c r="K973" s="13"/>
      <c r="L973" s="13"/>
      <c r="M973" s="13"/>
    </row>
    <row r="974" spans="9:13" ht="12.75">
      <c r="I974" s="13"/>
      <c r="J974" s="13"/>
      <c r="K974" s="13"/>
      <c r="L974" s="13"/>
      <c r="M974" s="13"/>
    </row>
    <row r="975" spans="9:13" ht="12.75">
      <c r="I975" s="13"/>
      <c r="J975" s="13"/>
      <c r="K975" s="13"/>
      <c r="L975" s="13"/>
      <c r="M975" s="13"/>
    </row>
    <row r="976" spans="9:13" ht="12.75">
      <c r="I976" s="13"/>
      <c r="J976" s="13"/>
      <c r="K976" s="13"/>
      <c r="L976" s="13"/>
      <c r="M976" s="13"/>
    </row>
    <row r="977" spans="9:13" ht="12.75">
      <c r="I977" s="13"/>
      <c r="J977" s="13"/>
      <c r="K977" s="13"/>
      <c r="L977" s="13"/>
      <c r="M977" s="13"/>
    </row>
    <row r="978" spans="9:13" ht="12.75">
      <c r="I978" s="13"/>
      <c r="J978" s="13"/>
      <c r="K978" s="13"/>
      <c r="L978" s="13"/>
      <c r="M978" s="13"/>
    </row>
    <row r="979" spans="9:13" ht="12.75">
      <c r="I979" s="13"/>
      <c r="J979" s="13"/>
      <c r="K979" s="13"/>
      <c r="L979" s="13"/>
      <c r="M979" s="13"/>
    </row>
    <row r="980" spans="9:13" ht="12.75">
      <c r="I980" s="13"/>
      <c r="J980" s="13"/>
      <c r="K980" s="13"/>
      <c r="L980" s="13"/>
      <c r="M980" s="13"/>
    </row>
    <row r="981" spans="9:13" ht="12.75">
      <c r="I981" s="13"/>
      <c r="J981" s="13"/>
      <c r="K981" s="13"/>
      <c r="L981" s="13"/>
      <c r="M981" s="13"/>
    </row>
    <row r="982" spans="9:13" ht="12.75">
      <c r="I982" s="13"/>
      <c r="J982" s="13"/>
      <c r="K982" s="13"/>
      <c r="L982" s="13"/>
      <c r="M982" s="13"/>
    </row>
    <row r="983" spans="9:13" ht="12.75">
      <c r="I983" s="13"/>
      <c r="J983" s="13"/>
      <c r="K983" s="13"/>
      <c r="L983" s="13"/>
      <c r="M983" s="13"/>
    </row>
    <row r="984" spans="9:13" ht="12.75">
      <c r="I984" s="13"/>
      <c r="J984" s="13"/>
      <c r="K984" s="13"/>
      <c r="L984" s="13"/>
      <c r="M984" s="13"/>
    </row>
    <row r="985" spans="9:13" ht="12.75">
      <c r="I985" s="13"/>
      <c r="J985" s="13"/>
      <c r="K985" s="13"/>
      <c r="L985" s="13"/>
      <c r="M985" s="13"/>
    </row>
    <row r="986" spans="9:13" ht="12.75">
      <c r="I986" s="13"/>
      <c r="J986" s="13"/>
      <c r="K986" s="13"/>
      <c r="L986" s="13"/>
      <c r="M986" s="13"/>
    </row>
    <row r="987" spans="9:13" ht="12.75">
      <c r="I987" s="13"/>
      <c r="J987" s="13"/>
      <c r="K987" s="13"/>
      <c r="L987" s="13"/>
      <c r="M987" s="13"/>
    </row>
    <row r="988" spans="9:13" ht="12.75">
      <c r="I988" s="13"/>
      <c r="J988" s="13"/>
      <c r="K988" s="13"/>
      <c r="L988" s="13"/>
      <c r="M988" s="13"/>
    </row>
    <row r="989" spans="9:13" ht="12.75">
      <c r="I989" s="13"/>
      <c r="J989" s="13"/>
      <c r="K989" s="13"/>
      <c r="L989" s="13"/>
      <c r="M989" s="13"/>
    </row>
    <row r="990" spans="9:13" ht="12.75">
      <c r="I990" s="13"/>
      <c r="J990" s="13"/>
      <c r="K990" s="13"/>
      <c r="L990" s="13"/>
      <c r="M990" s="13"/>
    </row>
    <row r="991" spans="9:13" ht="12.75">
      <c r="I991" s="13"/>
      <c r="J991" s="13"/>
      <c r="K991" s="13"/>
      <c r="L991" s="13"/>
      <c r="M991" s="13"/>
    </row>
    <row r="992" spans="9:13" ht="12.75">
      <c r="I992" s="13"/>
      <c r="J992" s="13"/>
      <c r="K992" s="13"/>
      <c r="L992" s="13"/>
      <c r="M992" s="13"/>
    </row>
    <row r="993" spans="9:13" ht="12.75">
      <c r="I993" s="13"/>
      <c r="J993" s="13"/>
      <c r="K993" s="13"/>
      <c r="L993" s="13"/>
      <c r="M993" s="13"/>
    </row>
    <row r="994" spans="9:13" ht="12.75">
      <c r="I994" s="13"/>
      <c r="J994" s="13"/>
      <c r="K994" s="13"/>
      <c r="L994" s="13"/>
      <c r="M994" s="13"/>
    </row>
    <row r="995" spans="9:13" ht="12.75">
      <c r="I995" s="13"/>
      <c r="J995" s="13"/>
      <c r="K995" s="13"/>
      <c r="L995" s="13"/>
      <c r="M995" s="13"/>
    </row>
    <row r="996" spans="9:13" ht="12.75">
      <c r="I996" s="13"/>
      <c r="J996" s="13"/>
      <c r="K996" s="13"/>
      <c r="L996" s="13"/>
      <c r="M996" s="13"/>
    </row>
    <row r="997" spans="9:13" ht="12.75">
      <c r="I997" s="13"/>
      <c r="J997" s="13"/>
      <c r="K997" s="13"/>
      <c r="L997" s="13"/>
      <c r="M997" s="13"/>
    </row>
    <row r="998" spans="9:13" ht="12.75">
      <c r="I998" s="13"/>
      <c r="J998" s="13"/>
      <c r="K998" s="13"/>
      <c r="L998" s="13"/>
      <c r="M998" s="13"/>
    </row>
    <row r="999" spans="9:13" ht="12.75">
      <c r="I999" s="13"/>
      <c r="J999" s="13"/>
      <c r="K999" s="13"/>
      <c r="L999" s="13"/>
      <c r="M999" s="13"/>
    </row>
    <row r="1000" spans="9:13" ht="12.75">
      <c r="I1000" s="13"/>
      <c r="J1000" s="13"/>
      <c r="K1000" s="13"/>
      <c r="L1000" s="13"/>
      <c r="M1000" s="13"/>
    </row>
    <row r="1001" spans="9:13" ht="12.75">
      <c r="I1001" s="13"/>
      <c r="J1001" s="13"/>
      <c r="K1001" s="13"/>
      <c r="L1001" s="13"/>
      <c r="M1001" s="13"/>
    </row>
    <row r="1002" spans="9:13" ht="12.75">
      <c r="I1002" s="13"/>
      <c r="J1002" s="13"/>
      <c r="K1002" s="13"/>
      <c r="L1002" s="13"/>
      <c r="M1002" s="13"/>
    </row>
    <row r="1003" spans="9:13" ht="12.75">
      <c r="I1003" s="13"/>
      <c r="J1003" s="13"/>
      <c r="K1003" s="13"/>
      <c r="L1003" s="13"/>
      <c r="M1003" s="13"/>
    </row>
    <row r="1004" spans="9:13" ht="12.75">
      <c r="I1004" s="13"/>
      <c r="J1004" s="13"/>
      <c r="K1004" s="13"/>
      <c r="L1004" s="13"/>
      <c r="M1004" s="13"/>
    </row>
    <row r="1005" spans="9:13" ht="12.75">
      <c r="I1005" s="13"/>
      <c r="J1005" s="13"/>
      <c r="K1005" s="13"/>
      <c r="L1005" s="13"/>
      <c r="M1005" s="13"/>
    </row>
    <row r="1006" spans="9:13" ht="12.75">
      <c r="I1006" s="13"/>
      <c r="J1006" s="13"/>
      <c r="K1006" s="13"/>
      <c r="L1006" s="13"/>
      <c r="M1006" s="13"/>
    </row>
    <row r="1007" spans="9:13" ht="12.75">
      <c r="I1007" s="13"/>
      <c r="J1007" s="13"/>
      <c r="K1007" s="13"/>
      <c r="L1007" s="13"/>
      <c r="M1007" s="13"/>
    </row>
    <row r="1008" spans="9:13" ht="12.75">
      <c r="I1008" s="13"/>
      <c r="J1008" s="13"/>
      <c r="K1008" s="13"/>
      <c r="L1008" s="13"/>
      <c r="M1008" s="13"/>
    </row>
    <row r="1009" spans="9:13" ht="12.75">
      <c r="I1009" s="13"/>
      <c r="J1009" s="13"/>
      <c r="K1009" s="13"/>
      <c r="L1009" s="13"/>
      <c r="M1009" s="13"/>
    </row>
    <row r="1010" spans="9:13" ht="12.75">
      <c r="I1010" s="13"/>
      <c r="J1010" s="13"/>
      <c r="K1010" s="13"/>
      <c r="L1010" s="13"/>
      <c r="M1010" s="13"/>
    </row>
    <row r="1011" spans="9:13" ht="12.75">
      <c r="I1011" s="13"/>
      <c r="J1011" s="13"/>
      <c r="K1011" s="13"/>
      <c r="L1011" s="13"/>
      <c r="M1011" s="13"/>
    </row>
    <row r="1012" spans="9:13" ht="12.75">
      <c r="I1012" s="13"/>
      <c r="J1012" s="13"/>
      <c r="K1012" s="13"/>
      <c r="L1012" s="13"/>
      <c r="M1012" s="13"/>
    </row>
    <row r="1013" spans="9:13" ht="12.75">
      <c r="I1013" s="13"/>
      <c r="J1013" s="13"/>
      <c r="K1013" s="13"/>
      <c r="L1013" s="13"/>
      <c r="M1013" s="13"/>
    </row>
    <row r="1014" spans="9:13" ht="12.75">
      <c r="I1014" s="13"/>
      <c r="J1014" s="13"/>
      <c r="K1014" s="13"/>
      <c r="L1014" s="13"/>
      <c r="M1014" s="13"/>
    </row>
    <row r="1015" spans="9:13" ht="12.75">
      <c r="I1015" s="13"/>
      <c r="J1015" s="13"/>
      <c r="K1015" s="13"/>
      <c r="L1015" s="13"/>
      <c r="M1015" s="13"/>
    </row>
    <row r="1016" spans="9:13" ht="12.75">
      <c r="I1016" s="13"/>
      <c r="J1016" s="13"/>
      <c r="K1016" s="13"/>
      <c r="L1016" s="13"/>
      <c r="M1016" s="13"/>
    </row>
    <row r="1017" spans="9:13" ht="12.75">
      <c r="I1017" s="13"/>
      <c r="J1017" s="13"/>
      <c r="K1017" s="13"/>
      <c r="L1017" s="13"/>
      <c r="M1017" s="13"/>
    </row>
    <row r="1018" spans="9:13" ht="12.75">
      <c r="I1018" s="13"/>
      <c r="J1018" s="13"/>
      <c r="K1018" s="13"/>
      <c r="L1018" s="13"/>
      <c r="M1018" s="13"/>
    </row>
    <row r="1019" spans="9:13" ht="12.75">
      <c r="I1019" s="13"/>
      <c r="J1019" s="13"/>
      <c r="K1019" s="13"/>
      <c r="L1019" s="13"/>
      <c r="M1019" s="13"/>
    </row>
    <row r="1020" spans="9:13" ht="12.75">
      <c r="I1020" s="13"/>
      <c r="J1020" s="13"/>
      <c r="K1020" s="13"/>
      <c r="L1020" s="13"/>
      <c r="M1020" s="13"/>
    </row>
    <row r="1021" spans="9:13" ht="12.75">
      <c r="I1021" s="13"/>
      <c r="J1021" s="13"/>
      <c r="K1021" s="13"/>
      <c r="L1021" s="13"/>
      <c r="M1021" s="13"/>
    </row>
    <row r="1022" spans="9:13" ht="12.75">
      <c r="I1022" s="13"/>
      <c r="J1022" s="13"/>
      <c r="K1022" s="13"/>
      <c r="L1022" s="13"/>
      <c r="M1022" s="13"/>
    </row>
    <row r="1023" spans="9:13" ht="12.75">
      <c r="I1023" s="13"/>
      <c r="J1023" s="13"/>
      <c r="K1023" s="13"/>
      <c r="L1023" s="13"/>
      <c r="M1023" s="13"/>
    </row>
    <row r="1024" spans="9:13" ht="12.75">
      <c r="I1024" s="13"/>
      <c r="J1024" s="13"/>
      <c r="K1024" s="13"/>
      <c r="L1024" s="13"/>
      <c r="M1024" s="13"/>
    </row>
    <row r="1025" spans="9:13" ht="12.75">
      <c r="I1025" s="13"/>
      <c r="J1025" s="13"/>
      <c r="K1025" s="13"/>
      <c r="L1025" s="13"/>
      <c r="M1025" s="13"/>
    </row>
    <row r="1026" spans="9:13" ht="12.75">
      <c r="I1026" s="13"/>
      <c r="J1026" s="13"/>
      <c r="K1026" s="13"/>
      <c r="L1026" s="13"/>
      <c r="M1026" s="13"/>
    </row>
    <row r="1027" spans="9:13" ht="12.75">
      <c r="I1027" s="13"/>
      <c r="J1027" s="13"/>
      <c r="K1027" s="13"/>
      <c r="L1027" s="13"/>
      <c r="M1027" s="13"/>
    </row>
    <row r="1028" spans="9:13" ht="12.75">
      <c r="I1028" s="13"/>
      <c r="J1028" s="13"/>
      <c r="K1028" s="13"/>
      <c r="L1028" s="13"/>
      <c r="M1028" s="13"/>
    </row>
    <row r="1029" spans="9:13" ht="12.75">
      <c r="I1029" s="13"/>
      <c r="J1029" s="13"/>
      <c r="K1029" s="13"/>
      <c r="L1029" s="13"/>
      <c r="M1029" s="13"/>
    </row>
    <row r="1030" spans="9:13" ht="12.75">
      <c r="I1030" s="13"/>
      <c r="J1030" s="13"/>
      <c r="K1030" s="13"/>
      <c r="L1030" s="13"/>
      <c r="M1030" s="13"/>
    </row>
    <row r="1031" spans="9:13" ht="12.75">
      <c r="I1031" s="13"/>
      <c r="J1031" s="13"/>
      <c r="K1031" s="13"/>
      <c r="L1031" s="13"/>
      <c r="M1031" s="13"/>
    </row>
    <row r="1032" spans="9:13" ht="12.75">
      <c r="I1032" s="13"/>
      <c r="J1032" s="13"/>
      <c r="K1032" s="13"/>
      <c r="L1032" s="13"/>
      <c r="M1032" s="13"/>
    </row>
    <row r="1033" spans="9:13" ht="12.75">
      <c r="I1033" s="13"/>
      <c r="J1033" s="13"/>
      <c r="K1033" s="13"/>
      <c r="L1033" s="13"/>
      <c r="M1033" s="13"/>
    </row>
    <row r="1034" spans="9:13" ht="12.75">
      <c r="I1034" s="13"/>
      <c r="J1034" s="13"/>
      <c r="K1034" s="13"/>
      <c r="L1034" s="13"/>
      <c r="M1034" s="13"/>
    </row>
    <row r="1035" spans="9:13" ht="12.75">
      <c r="I1035" s="13"/>
      <c r="J1035" s="13"/>
      <c r="K1035" s="13"/>
      <c r="L1035" s="13"/>
      <c r="M1035" s="13"/>
    </row>
    <row r="1036" spans="9:13" ht="12.75">
      <c r="I1036" s="13"/>
      <c r="J1036" s="13"/>
      <c r="K1036" s="13"/>
      <c r="L1036" s="13"/>
      <c r="M1036" s="13"/>
    </row>
    <row r="1037" spans="9:13" ht="12.75">
      <c r="I1037" s="13"/>
      <c r="J1037" s="13"/>
      <c r="K1037" s="13"/>
      <c r="L1037" s="13"/>
      <c r="M1037" s="13"/>
    </row>
    <row r="1038" spans="9:13" ht="12.75">
      <c r="I1038" s="13"/>
      <c r="J1038" s="13"/>
      <c r="K1038" s="13"/>
      <c r="L1038" s="13"/>
      <c r="M1038" s="13"/>
    </row>
    <row r="1039" spans="9:13" ht="12.75">
      <c r="I1039" s="13"/>
      <c r="J1039" s="13"/>
      <c r="K1039" s="13"/>
      <c r="L1039" s="13"/>
      <c r="M1039" s="13"/>
    </row>
    <row r="1040" spans="9:13" ht="12.75">
      <c r="I1040" s="13"/>
      <c r="J1040" s="13"/>
      <c r="K1040" s="13"/>
      <c r="L1040" s="13"/>
      <c r="M1040" s="13"/>
    </row>
    <row r="1041" spans="9:13" ht="12.75">
      <c r="I1041" s="13"/>
      <c r="J1041" s="13"/>
      <c r="K1041" s="13"/>
      <c r="L1041" s="13"/>
      <c r="M1041" s="13"/>
    </row>
    <row r="1042" spans="9:13" ht="12.75">
      <c r="I1042" s="13"/>
      <c r="J1042" s="13"/>
      <c r="K1042" s="13"/>
      <c r="L1042" s="13"/>
      <c r="M1042" s="13"/>
    </row>
    <row r="1043" spans="9:13" ht="12.75">
      <c r="I1043" s="13"/>
      <c r="J1043" s="13"/>
      <c r="K1043" s="13"/>
      <c r="L1043" s="13"/>
      <c r="M1043" s="13"/>
    </row>
    <row r="1044" spans="9:13" ht="12.75">
      <c r="I1044" s="13"/>
      <c r="J1044" s="13"/>
      <c r="K1044" s="13"/>
      <c r="L1044" s="13"/>
      <c r="M1044" s="13"/>
    </row>
    <row r="1045" spans="9:13" ht="12.75">
      <c r="I1045" s="13"/>
      <c r="J1045" s="13"/>
      <c r="K1045" s="13"/>
      <c r="L1045" s="13"/>
      <c r="M1045" s="13"/>
    </row>
    <row r="1046" spans="9:13" ht="12.75">
      <c r="I1046" s="13"/>
      <c r="J1046" s="13"/>
      <c r="K1046" s="13"/>
      <c r="L1046" s="13"/>
      <c r="M1046" s="13"/>
    </row>
    <row r="1047" spans="9:13" ht="12.75">
      <c r="I1047" s="13"/>
      <c r="J1047" s="13"/>
      <c r="K1047" s="13"/>
      <c r="L1047" s="13"/>
      <c r="M1047" s="13"/>
    </row>
    <row r="1048" spans="9:13" ht="12.75">
      <c r="I1048" s="13"/>
      <c r="J1048" s="13"/>
      <c r="K1048" s="13"/>
      <c r="L1048" s="13"/>
      <c r="M1048" s="13"/>
    </row>
    <row r="1049" spans="9:13" ht="12.75">
      <c r="I1049" s="13"/>
      <c r="J1049" s="13"/>
      <c r="K1049" s="13"/>
      <c r="L1049" s="13"/>
      <c r="M1049" s="13"/>
    </row>
    <row r="1050" spans="9:13" ht="12.75">
      <c r="I1050" s="13"/>
      <c r="J1050" s="13"/>
      <c r="K1050" s="13"/>
      <c r="L1050" s="13"/>
      <c r="M1050" s="13"/>
    </row>
    <row r="1051" spans="9:13" ht="12.75">
      <c r="I1051" s="13"/>
      <c r="J1051" s="13"/>
      <c r="K1051" s="13"/>
      <c r="L1051" s="13"/>
      <c r="M1051" s="13"/>
    </row>
    <row r="1052" spans="9:13" ht="12.75">
      <c r="I1052" s="13"/>
      <c r="J1052" s="13"/>
      <c r="K1052" s="13"/>
      <c r="L1052" s="13"/>
      <c r="M1052" s="13"/>
    </row>
    <row r="1053" spans="9:13" ht="12.75">
      <c r="I1053" s="13"/>
      <c r="J1053" s="13"/>
      <c r="K1053" s="13"/>
      <c r="L1053" s="13"/>
      <c r="M1053" s="13"/>
    </row>
    <row r="1054" spans="9:13" ht="12.75">
      <c r="I1054" s="13"/>
      <c r="J1054" s="13"/>
      <c r="K1054" s="13"/>
      <c r="L1054" s="13"/>
      <c r="M1054" s="13"/>
    </row>
    <row r="1055" spans="9:13" ht="12.75">
      <c r="I1055" s="13"/>
      <c r="J1055" s="13"/>
      <c r="K1055" s="13"/>
      <c r="L1055" s="13"/>
      <c r="M1055" s="13"/>
    </row>
    <row r="1056" spans="9:13" ht="12.75">
      <c r="I1056" s="13"/>
      <c r="J1056" s="13"/>
      <c r="K1056" s="13"/>
      <c r="L1056" s="13"/>
      <c r="M1056" s="13"/>
    </row>
    <row r="1057" spans="9:13" ht="12.75">
      <c r="I1057" s="13"/>
      <c r="J1057" s="13"/>
      <c r="K1057" s="13"/>
      <c r="L1057" s="13"/>
      <c r="M1057" s="13"/>
    </row>
    <row r="1058" spans="9:13" ht="12.75">
      <c r="I1058" s="13"/>
      <c r="J1058" s="13"/>
      <c r="K1058" s="13"/>
      <c r="L1058" s="13"/>
      <c r="M1058" s="13"/>
    </row>
    <row r="1059" spans="9:13" ht="12.75">
      <c r="I1059" s="13"/>
      <c r="J1059" s="13"/>
      <c r="K1059" s="13"/>
      <c r="L1059" s="13"/>
      <c r="M1059" s="13"/>
    </row>
    <row r="1060" spans="9:13" ht="12.75">
      <c r="I1060" s="13"/>
      <c r="J1060" s="13"/>
      <c r="K1060" s="13"/>
      <c r="L1060" s="13"/>
      <c r="M1060" s="13"/>
    </row>
    <row r="1061" spans="9:13" ht="12.75">
      <c r="I1061" s="13"/>
      <c r="J1061" s="13"/>
      <c r="K1061" s="13"/>
      <c r="L1061" s="13"/>
      <c r="M1061" s="13"/>
    </row>
    <row r="1062" spans="9:13" ht="12.75">
      <c r="I1062" s="13"/>
      <c r="J1062" s="13"/>
      <c r="K1062" s="13"/>
      <c r="L1062" s="13"/>
      <c r="M1062" s="13"/>
    </row>
    <row r="1063" spans="9:13" ht="12.75">
      <c r="I1063" s="13"/>
      <c r="J1063" s="13"/>
      <c r="K1063" s="13"/>
      <c r="L1063" s="13"/>
      <c r="M1063" s="13"/>
    </row>
    <row r="1064" spans="9:13" ht="12.75">
      <c r="I1064" s="13"/>
      <c r="J1064" s="13"/>
      <c r="K1064" s="13"/>
      <c r="L1064" s="13"/>
      <c r="M1064" s="13"/>
    </row>
    <row r="1065" spans="9:13" ht="12.75">
      <c r="I1065" s="13"/>
      <c r="J1065" s="13"/>
      <c r="K1065" s="13"/>
      <c r="L1065" s="13"/>
      <c r="M1065" s="13"/>
    </row>
    <row r="1066" spans="9:13" ht="12.75">
      <c r="I1066" s="13"/>
      <c r="J1066" s="13"/>
      <c r="K1066" s="13"/>
      <c r="L1066" s="13"/>
      <c r="M1066" s="13"/>
    </row>
    <row r="1067" spans="9:13" ht="12.75">
      <c r="I1067" s="13"/>
      <c r="J1067" s="13"/>
      <c r="K1067" s="13"/>
      <c r="L1067" s="13"/>
      <c r="M1067" s="13"/>
    </row>
    <row r="1068" spans="9:13" ht="12.75">
      <c r="I1068" s="13"/>
      <c r="J1068" s="13"/>
      <c r="K1068" s="13"/>
      <c r="L1068" s="13"/>
      <c r="M1068" s="13"/>
    </row>
    <row r="1069" spans="9:13" ht="12.75">
      <c r="I1069" s="13"/>
      <c r="J1069" s="13"/>
      <c r="K1069" s="13"/>
      <c r="L1069" s="13"/>
      <c r="M1069" s="13"/>
    </row>
    <row r="1070" spans="9:13" ht="12.75">
      <c r="I1070" s="13"/>
      <c r="J1070" s="13"/>
      <c r="K1070" s="13"/>
      <c r="L1070" s="13"/>
      <c r="M1070" s="13"/>
    </row>
    <row r="1071" spans="9:13" ht="12.75">
      <c r="I1071" s="13"/>
      <c r="J1071" s="13"/>
      <c r="K1071" s="13"/>
      <c r="L1071" s="13"/>
      <c r="M1071" s="13"/>
    </row>
    <row r="1072" spans="9:13" ht="12.75">
      <c r="I1072" s="13"/>
      <c r="J1072" s="13"/>
      <c r="K1072" s="13"/>
      <c r="L1072" s="13"/>
      <c r="M1072" s="13"/>
    </row>
    <row r="1073" spans="9:13" ht="12.75">
      <c r="I1073" s="13"/>
      <c r="J1073" s="13"/>
      <c r="K1073" s="13"/>
      <c r="L1073" s="13"/>
      <c r="M1073" s="13"/>
    </row>
    <row r="1074" spans="9:13" ht="12.75">
      <c r="I1074" s="13"/>
      <c r="J1074" s="13"/>
      <c r="K1074" s="13"/>
      <c r="L1074" s="13"/>
      <c r="M1074" s="13"/>
    </row>
    <row r="1075" spans="9:13" ht="12.75">
      <c r="I1075" s="13"/>
      <c r="J1075" s="13"/>
      <c r="K1075" s="13"/>
      <c r="L1075" s="13"/>
      <c r="M1075" s="13"/>
    </row>
    <row r="1076" spans="9:13" ht="12.75">
      <c r="I1076" s="13"/>
      <c r="J1076" s="13"/>
      <c r="K1076" s="13"/>
      <c r="L1076" s="13"/>
      <c r="M1076" s="13"/>
    </row>
    <row r="1077" spans="9:13" ht="12.75">
      <c r="I1077" s="13"/>
      <c r="J1077" s="13"/>
      <c r="K1077" s="13"/>
      <c r="L1077" s="13"/>
      <c r="M1077" s="13"/>
    </row>
    <row r="1078" spans="9:13" ht="12.75">
      <c r="I1078" s="13"/>
      <c r="J1078" s="13"/>
      <c r="K1078" s="13"/>
      <c r="L1078" s="13"/>
      <c r="M1078" s="13"/>
    </row>
    <row r="1079" spans="9:13" ht="12.75">
      <c r="I1079" s="13"/>
      <c r="J1079" s="13"/>
      <c r="K1079" s="13"/>
      <c r="L1079" s="13"/>
      <c r="M1079" s="13"/>
    </row>
    <row r="1080" spans="9:13" ht="12.75">
      <c r="I1080" s="13"/>
      <c r="J1080" s="13"/>
      <c r="K1080" s="13"/>
      <c r="L1080" s="13"/>
      <c r="M1080" s="13"/>
    </row>
    <row r="1081" spans="9:13" ht="12.75">
      <c r="I1081" s="13"/>
      <c r="J1081" s="13"/>
      <c r="K1081" s="13"/>
      <c r="L1081" s="13"/>
      <c r="M1081" s="13"/>
    </row>
    <row r="1082" spans="9:13" ht="12.75">
      <c r="I1082" s="13"/>
      <c r="J1082" s="13"/>
      <c r="K1082" s="13"/>
      <c r="L1082" s="13"/>
      <c r="M1082" s="13"/>
    </row>
    <row r="1083" spans="9:13" ht="12.75">
      <c r="I1083" s="13"/>
      <c r="J1083" s="13"/>
      <c r="K1083" s="13"/>
      <c r="L1083" s="13"/>
      <c r="M1083" s="13"/>
    </row>
    <row r="1084" spans="9:13" ht="12.75">
      <c r="I1084" s="13"/>
      <c r="J1084" s="13"/>
      <c r="K1084" s="13"/>
      <c r="L1084" s="13"/>
      <c r="M1084" s="13"/>
    </row>
    <row r="1085" spans="9:13" ht="12.75">
      <c r="I1085" s="13"/>
      <c r="J1085" s="13"/>
      <c r="K1085" s="13"/>
      <c r="L1085" s="13"/>
      <c r="M1085" s="13"/>
    </row>
    <row r="1086" spans="9:13" ht="12.75">
      <c r="I1086" s="13"/>
      <c r="J1086" s="13"/>
      <c r="K1086" s="13"/>
      <c r="L1086" s="13"/>
      <c r="M1086" s="13"/>
    </row>
    <row r="1087" spans="9:13" ht="12.75">
      <c r="I1087" s="13"/>
      <c r="J1087" s="13"/>
      <c r="K1087" s="13"/>
      <c r="L1087" s="13"/>
      <c r="M1087" s="13"/>
    </row>
    <row r="1088" spans="9:13" ht="12.75">
      <c r="I1088" s="13"/>
      <c r="J1088" s="13"/>
      <c r="K1088" s="13"/>
      <c r="L1088" s="13"/>
      <c r="M1088" s="13"/>
    </row>
    <row r="1089" spans="9:13" ht="12.75">
      <c r="I1089" s="13"/>
      <c r="J1089" s="13"/>
      <c r="K1089" s="13"/>
      <c r="L1089" s="13"/>
      <c r="M1089" s="13"/>
    </row>
    <row r="1090" spans="9:13" ht="12.75">
      <c r="I1090" s="13"/>
      <c r="J1090" s="13"/>
      <c r="K1090" s="13"/>
      <c r="L1090" s="13"/>
      <c r="M1090" s="13"/>
    </row>
    <row r="1091" spans="9:13" ht="12.75">
      <c r="I1091" s="13"/>
      <c r="J1091" s="13"/>
      <c r="K1091" s="13"/>
      <c r="L1091" s="13"/>
      <c r="M1091" s="13"/>
    </row>
    <row r="1092" spans="9:13" ht="12.75">
      <c r="I1092" s="13"/>
      <c r="J1092" s="13"/>
      <c r="K1092" s="13"/>
      <c r="L1092" s="13"/>
      <c r="M1092" s="13"/>
    </row>
    <row r="1093" spans="9:13" ht="12.75">
      <c r="I1093" s="13"/>
      <c r="J1093" s="13"/>
      <c r="K1093" s="13"/>
      <c r="L1093" s="13"/>
      <c r="M1093" s="13"/>
    </row>
    <row r="1094" spans="9:13" ht="12.75">
      <c r="I1094" s="13"/>
      <c r="J1094" s="13"/>
      <c r="K1094" s="13"/>
      <c r="L1094" s="13"/>
      <c r="M1094" s="13"/>
    </row>
    <row r="1095" spans="9:13" ht="12.75">
      <c r="I1095" s="13"/>
      <c r="J1095" s="13"/>
      <c r="K1095" s="13"/>
      <c r="L1095" s="13"/>
      <c r="M1095" s="13"/>
    </row>
    <row r="1096" spans="9:13" ht="12.75">
      <c r="I1096" s="13"/>
      <c r="J1096" s="13"/>
      <c r="K1096" s="13"/>
      <c r="L1096" s="13"/>
      <c r="M1096" s="13"/>
    </row>
    <row r="1097" spans="9:13" ht="12.75">
      <c r="I1097" s="13"/>
      <c r="J1097" s="13"/>
      <c r="K1097" s="13"/>
      <c r="L1097" s="13"/>
      <c r="M1097" s="13"/>
    </row>
    <row r="1098" spans="9:13" ht="12.75">
      <c r="I1098" s="13"/>
      <c r="J1098" s="13"/>
      <c r="K1098" s="13"/>
      <c r="L1098" s="13"/>
      <c r="M1098" s="13"/>
    </row>
    <row r="1099" spans="9:13" ht="12.75">
      <c r="I1099" s="13"/>
      <c r="J1099" s="13"/>
      <c r="K1099" s="13"/>
      <c r="L1099" s="13"/>
      <c r="M1099" s="13"/>
    </row>
    <row r="1100" spans="9:13" ht="12.75">
      <c r="I1100" s="13"/>
      <c r="J1100" s="13"/>
      <c r="K1100" s="13"/>
      <c r="L1100" s="13"/>
      <c r="M1100" s="13"/>
    </row>
    <row r="1101" spans="9:13" ht="12.75">
      <c r="I1101" s="13"/>
      <c r="J1101" s="13"/>
      <c r="K1101" s="13"/>
      <c r="L1101" s="13"/>
      <c r="M1101" s="13"/>
    </row>
    <row r="1102" spans="9:13" ht="12.75">
      <c r="I1102" s="13"/>
      <c r="J1102" s="13"/>
      <c r="K1102" s="13"/>
      <c r="L1102" s="13"/>
      <c r="M1102" s="13"/>
    </row>
    <row r="1103" spans="9:13" ht="12.75">
      <c r="I1103" s="13"/>
      <c r="J1103" s="13"/>
      <c r="K1103" s="13"/>
      <c r="L1103" s="13"/>
      <c r="M1103" s="13"/>
    </row>
    <row r="1104" spans="9:13" ht="12.75">
      <c r="I1104" s="13"/>
      <c r="J1104" s="13"/>
      <c r="K1104" s="13"/>
      <c r="L1104" s="13"/>
      <c r="M1104" s="13"/>
    </row>
    <row r="1105" spans="9:13" ht="12.75">
      <c r="I1105" s="13"/>
      <c r="J1105" s="13"/>
      <c r="K1105" s="13"/>
      <c r="L1105" s="13"/>
      <c r="M1105" s="13"/>
    </row>
    <row r="1106" spans="9:13" ht="12.75">
      <c r="I1106" s="13"/>
      <c r="J1106" s="13"/>
      <c r="K1106" s="13"/>
      <c r="L1106" s="13"/>
      <c r="M1106" s="13"/>
    </row>
    <row r="1107" spans="9:13" ht="12.75">
      <c r="I1107" s="13"/>
      <c r="J1107" s="13"/>
      <c r="K1107" s="13"/>
      <c r="L1107" s="13"/>
      <c r="M1107" s="13"/>
    </row>
    <row r="1108" spans="9:13" ht="12.75">
      <c r="I1108" s="13"/>
      <c r="J1108" s="13"/>
      <c r="K1108" s="13"/>
      <c r="L1108" s="13"/>
      <c r="M1108" s="13"/>
    </row>
    <row r="1109" spans="9:13" ht="12.75">
      <c r="I1109" s="13"/>
      <c r="J1109" s="13"/>
      <c r="K1109" s="13"/>
      <c r="L1109" s="13"/>
      <c r="M1109" s="13"/>
    </row>
    <row r="1110" spans="9:13" ht="12.75">
      <c r="I1110" s="13"/>
      <c r="J1110" s="13"/>
      <c r="K1110" s="13"/>
      <c r="L1110" s="13"/>
      <c r="M1110" s="13"/>
    </row>
    <row r="1111" spans="9:13" ht="12.75">
      <c r="I1111" s="13"/>
      <c r="J1111" s="13"/>
      <c r="K1111" s="13"/>
      <c r="L1111" s="13"/>
      <c r="M1111" s="13"/>
    </row>
    <row r="1112" spans="9:13" ht="12.75">
      <c r="I1112" s="13"/>
      <c r="J1112" s="13"/>
      <c r="K1112" s="13"/>
      <c r="L1112" s="13"/>
      <c r="M1112" s="13"/>
    </row>
    <row r="1113" spans="9:13" ht="12.75">
      <c r="I1113" s="13"/>
      <c r="J1113" s="13"/>
      <c r="K1113" s="13"/>
      <c r="L1113" s="13"/>
      <c r="M1113" s="13"/>
    </row>
    <row r="1114" spans="9:13" ht="12.75">
      <c r="I1114" s="13"/>
      <c r="J1114" s="13"/>
      <c r="K1114" s="13"/>
      <c r="L1114" s="13"/>
      <c r="M1114" s="13"/>
    </row>
    <row r="1115" spans="9:13" ht="12.75">
      <c r="I1115" s="13"/>
      <c r="J1115" s="13"/>
      <c r="K1115" s="13"/>
      <c r="L1115" s="13"/>
      <c r="M1115" s="13"/>
    </row>
    <row r="1116" spans="9:13" ht="12.75">
      <c r="I1116" s="13"/>
      <c r="J1116" s="13"/>
      <c r="K1116" s="13"/>
      <c r="L1116" s="13"/>
      <c r="M1116" s="13"/>
    </row>
    <row r="1117" spans="9:13" ht="12.75">
      <c r="I1117" s="13"/>
      <c r="J1117" s="13"/>
      <c r="K1117" s="13"/>
      <c r="L1117" s="13"/>
      <c r="M1117" s="13"/>
    </row>
    <row r="1118" spans="9:13" ht="12.75">
      <c r="I1118" s="13"/>
      <c r="J1118" s="13"/>
      <c r="K1118" s="13"/>
      <c r="L1118" s="13"/>
      <c r="M1118" s="13"/>
    </row>
    <row r="1119" spans="9:13" ht="12.75">
      <c r="I1119" s="13"/>
      <c r="J1119" s="13"/>
      <c r="K1119" s="13"/>
      <c r="L1119" s="13"/>
      <c r="M1119" s="13"/>
    </row>
    <row r="1120" spans="9:13" ht="12.75">
      <c r="I1120" s="13"/>
      <c r="J1120" s="13"/>
      <c r="K1120" s="13"/>
      <c r="L1120" s="13"/>
      <c r="M1120" s="13"/>
    </row>
    <row r="1121" spans="9:13" ht="12.75">
      <c r="I1121" s="13"/>
      <c r="J1121" s="13"/>
      <c r="K1121" s="13"/>
      <c r="L1121" s="13"/>
      <c r="M1121" s="13"/>
    </row>
    <row r="1122" spans="9:13" ht="12.75">
      <c r="I1122" s="13"/>
      <c r="J1122" s="13"/>
      <c r="K1122" s="13"/>
      <c r="L1122" s="13"/>
      <c r="M1122" s="13"/>
    </row>
    <row r="1123" spans="9:13" ht="12.75">
      <c r="I1123" s="13"/>
      <c r="J1123" s="13"/>
      <c r="K1123" s="13"/>
      <c r="L1123" s="13"/>
      <c r="M1123" s="13"/>
    </row>
    <row r="1124" spans="9:13" ht="12.75">
      <c r="I1124" s="13"/>
      <c r="J1124" s="13"/>
      <c r="K1124" s="13"/>
      <c r="L1124" s="13"/>
      <c r="M1124" s="13"/>
    </row>
    <row r="1125" spans="9:13" ht="12.75">
      <c r="I1125" s="13"/>
      <c r="J1125" s="13"/>
      <c r="K1125" s="13"/>
      <c r="L1125" s="13"/>
      <c r="M1125" s="13"/>
    </row>
    <row r="1126" spans="9:13" ht="12.75">
      <c r="I1126" s="13"/>
      <c r="J1126" s="13"/>
      <c r="K1126" s="13"/>
      <c r="L1126" s="13"/>
      <c r="M1126" s="13"/>
    </row>
    <row r="1127" spans="9:13" ht="12.75">
      <c r="I1127" s="13"/>
      <c r="J1127" s="13"/>
      <c r="K1127" s="13"/>
      <c r="L1127" s="13"/>
      <c r="M1127" s="13"/>
    </row>
    <row r="1128" spans="9:13" ht="12.75">
      <c r="I1128" s="13"/>
      <c r="J1128" s="13"/>
      <c r="K1128" s="13"/>
      <c r="L1128" s="13"/>
      <c r="M1128" s="13"/>
    </row>
    <row r="1129" spans="9:13" ht="12.75">
      <c r="I1129" s="13"/>
      <c r="J1129" s="13"/>
      <c r="K1129" s="13"/>
      <c r="L1129" s="13"/>
      <c r="M1129" s="13"/>
    </row>
    <row r="1130" spans="9:13" ht="12.75">
      <c r="I1130" s="13"/>
      <c r="J1130" s="13"/>
      <c r="K1130" s="13"/>
      <c r="L1130" s="13"/>
      <c r="M1130" s="13"/>
    </row>
    <row r="1131" spans="9:13" ht="12.75">
      <c r="I1131" s="13"/>
      <c r="J1131" s="13"/>
      <c r="K1131" s="13"/>
      <c r="L1131" s="13"/>
      <c r="M1131" s="13"/>
    </row>
    <row r="1132" spans="9:13" ht="12.75">
      <c r="I1132" s="13"/>
      <c r="J1132" s="13"/>
      <c r="K1132" s="13"/>
      <c r="L1132" s="13"/>
      <c r="M1132" s="13"/>
    </row>
    <row r="1133" spans="9:13" ht="12.75">
      <c r="I1133" s="13"/>
      <c r="J1133" s="13"/>
      <c r="K1133" s="13"/>
      <c r="L1133" s="13"/>
      <c r="M1133" s="13"/>
    </row>
    <row r="1134" spans="9:13" ht="12.75">
      <c r="I1134" s="13"/>
      <c r="J1134" s="13"/>
      <c r="K1134" s="13"/>
      <c r="L1134" s="13"/>
      <c r="M1134" s="13"/>
    </row>
    <row r="1135" spans="9:13" ht="12.75">
      <c r="I1135" s="13"/>
      <c r="J1135" s="13"/>
      <c r="K1135" s="13"/>
      <c r="L1135" s="13"/>
      <c r="M1135" s="13"/>
    </row>
    <row r="1136" spans="9:13" ht="12.75">
      <c r="I1136" s="13"/>
      <c r="J1136" s="13"/>
      <c r="K1136" s="13"/>
      <c r="L1136" s="13"/>
      <c r="M1136" s="13"/>
    </row>
    <row r="1137" spans="9:13" ht="12.75">
      <c r="I1137" s="13"/>
      <c r="J1137" s="13"/>
      <c r="K1137" s="13"/>
      <c r="L1137" s="13"/>
      <c r="M1137" s="13"/>
    </row>
    <row r="1138" spans="9:13" ht="12.75">
      <c r="I1138" s="13"/>
      <c r="J1138" s="13"/>
      <c r="K1138" s="13"/>
      <c r="L1138" s="13"/>
      <c r="M1138" s="13"/>
    </row>
    <row r="1139" spans="9:13" ht="12.75">
      <c r="I1139" s="13"/>
      <c r="J1139" s="13"/>
      <c r="K1139" s="13"/>
      <c r="L1139" s="13"/>
      <c r="M1139" s="13"/>
    </row>
    <row r="1140" spans="9:13" ht="12.75">
      <c r="I1140" s="13"/>
      <c r="J1140" s="13"/>
      <c r="K1140" s="13"/>
      <c r="L1140" s="13"/>
      <c r="M1140" s="13"/>
    </row>
    <row r="1141" spans="9:13" ht="12.75">
      <c r="I1141" s="13"/>
      <c r="J1141" s="13"/>
      <c r="K1141" s="13"/>
      <c r="L1141" s="13"/>
      <c r="M1141" s="13"/>
    </row>
    <row r="1142" spans="9:13" ht="12.75">
      <c r="I1142" s="13"/>
      <c r="J1142" s="13"/>
      <c r="K1142" s="13"/>
      <c r="L1142" s="13"/>
      <c r="M1142" s="13"/>
    </row>
    <row r="1143" spans="9:13" ht="12.75">
      <c r="I1143" s="13"/>
      <c r="J1143" s="13"/>
      <c r="K1143" s="13"/>
      <c r="L1143" s="13"/>
      <c r="M1143" s="13"/>
    </row>
    <row r="1144" spans="9:13" ht="12.75">
      <c r="I1144" s="13"/>
      <c r="J1144" s="13"/>
      <c r="K1144" s="13"/>
      <c r="L1144" s="13"/>
      <c r="M1144" s="13"/>
    </row>
    <row r="1145" spans="9:13" ht="12.75">
      <c r="I1145" s="13"/>
      <c r="J1145" s="13"/>
      <c r="K1145" s="13"/>
      <c r="L1145" s="13"/>
      <c r="M1145" s="13"/>
    </row>
    <row r="1146" spans="9:13" ht="12.75">
      <c r="I1146" s="13"/>
      <c r="J1146" s="13"/>
      <c r="K1146" s="13"/>
      <c r="L1146" s="13"/>
      <c r="M1146" s="13"/>
    </row>
    <row r="1147" spans="9:13" ht="12.75">
      <c r="I1147" s="13"/>
      <c r="J1147" s="13"/>
      <c r="K1147" s="13"/>
      <c r="L1147" s="13"/>
      <c r="M1147" s="13"/>
    </row>
    <row r="1148" spans="9:13" ht="12.75">
      <c r="I1148" s="13"/>
      <c r="J1148" s="13"/>
      <c r="K1148" s="13"/>
      <c r="L1148" s="13"/>
      <c r="M1148" s="13"/>
    </row>
    <row r="1149" spans="9:13" ht="12.75">
      <c r="I1149" s="13"/>
      <c r="J1149" s="13"/>
      <c r="K1149" s="13"/>
      <c r="L1149" s="13"/>
      <c r="M1149" s="13"/>
    </row>
    <row r="1150" spans="9:13" ht="12.75">
      <c r="I1150" s="13"/>
      <c r="J1150" s="13"/>
      <c r="K1150" s="13"/>
      <c r="L1150" s="13"/>
      <c r="M1150" s="13"/>
    </row>
    <row r="1151" spans="9:13" ht="12.75">
      <c r="I1151" s="13"/>
      <c r="J1151" s="13"/>
      <c r="K1151" s="13"/>
      <c r="L1151" s="13"/>
      <c r="M1151" s="13"/>
    </row>
    <row r="1152" spans="9:13" ht="12.75">
      <c r="I1152" s="13"/>
      <c r="J1152" s="13"/>
      <c r="K1152" s="13"/>
      <c r="L1152" s="13"/>
      <c r="M1152" s="13"/>
    </row>
    <row r="1153" spans="9:13" ht="12.75">
      <c r="I1153" s="13"/>
      <c r="J1153" s="13"/>
      <c r="K1153" s="13"/>
      <c r="L1153" s="13"/>
      <c r="M1153" s="13"/>
    </row>
    <row r="1154" spans="9:13" ht="12.75">
      <c r="I1154" s="13"/>
      <c r="J1154" s="13"/>
      <c r="K1154" s="13"/>
      <c r="L1154" s="13"/>
      <c r="M1154" s="13"/>
    </row>
    <row r="1155" spans="9:13" ht="12.75">
      <c r="I1155" s="13"/>
      <c r="J1155" s="13"/>
      <c r="K1155" s="13"/>
      <c r="L1155" s="13"/>
      <c r="M1155" s="13"/>
    </row>
    <row r="1156" spans="9:13" ht="12.75">
      <c r="I1156" s="13"/>
      <c r="J1156" s="13"/>
      <c r="K1156" s="13"/>
      <c r="L1156" s="13"/>
      <c r="M1156" s="13"/>
    </row>
    <row r="1157" spans="9:13" ht="12.75">
      <c r="I1157" s="13"/>
      <c r="J1157" s="13"/>
      <c r="K1157" s="13"/>
      <c r="L1157" s="13"/>
      <c r="M1157" s="13"/>
    </row>
    <row r="1158" spans="9:13" ht="12.75">
      <c r="I1158" s="13"/>
      <c r="J1158" s="13"/>
      <c r="K1158" s="13"/>
      <c r="L1158" s="13"/>
      <c r="M1158" s="13"/>
    </row>
    <row r="1159" spans="9:13" ht="12.75">
      <c r="I1159" s="13"/>
      <c r="J1159" s="13"/>
      <c r="K1159" s="13"/>
      <c r="L1159" s="13"/>
      <c r="M1159" s="13"/>
    </row>
    <row r="1160" spans="9:13" ht="12.75">
      <c r="I1160" s="13"/>
      <c r="J1160" s="13"/>
      <c r="K1160" s="13"/>
      <c r="L1160" s="13"/>
      <c r="M1160" s="13"/>
    </row>
    <row r="1161" spans="9:13" ht="12.75">
      <c r="I1161" s="13"/>
      <c r="J1161" s="13"/>
      <c r="K1161" s="13"/>
      <c r="L1161" s="13"/>
      <c r="M1161" s="13"/>
    </row>
    <row r="1162" spans="9:13" ht="12.75">
      <c r="I1162" s="13"/>
      <c r="J1162" s="13"/>
      <c r="K1162" s="13"/>
      <c r="L1162" s="13"/>
      <c r="M1162" s="13"/>
    </row>
    <row r="1163" spans="9:13" ht="12.75">
      <c r="I1163" s="13"/>
      <c r="J1163" s="13"/>
      <c r="K1163" s="13"/>
      <c r="L1163" s="13"/>
      <c r="M1163" s="13"/>
    </row>
    <row r="1164" spans="9:13" ht="12.75">
      <c r="I1164" s="13"/>
      <c r="J1164" s="13"/>
      <c r="K1164" s="13"/>
      <c r="L1164" s="13"/>
      <c r="M1164" s="13"/>
    </row>
    <row r="1165" spans="9:13" ht="12.75">
      <c r="I1165" s="13"/>
      <c r="J1165" s="13"/>
      <c r="K1165" s="13"/>
      <c r="L1165" s="13"/>
      <c r="M1165" s="13"/>
    </row>
    <row r="1166" spans="9:13" ht="12.75">
      <c r="I1166" s="13"/>
      <c r="J1166" s="13"/>
      <c r="K1166" s="13"/>
      <c r="L1166" s="13"/>
      <c r="M1166" s="13"/>
    </row>
    <row r="1167" spans="9:13" ht="12.75">
      <c r="I1167" s="13"/>
      <c r="J1167" s="13"/>
      <c r="K1167" s="13"/>
      <c r="L1167" s="13"/>
      <c r="M1167" s="13"/>
    </row>
    <row r="1168" spans="9:13" ht="12.75">
      <c r="I1168" s="13"/>
      <c r="J1168" s="13"/>
      <c r="K1168" s="13"/>
      <c r="L1168" s="13"/>
      <c r="M1168" s="13"/>
    </row>
    <row r="1169" spans="9:13" ht="12.75">
      <c r="I1169" s="13"/>
      <c r="J1169" s="13"/>
      <c r="K1169" s="13"/>
      <c r="L1169" s="13"/>
      <c r="M1169" s="13"/>
    </row>
    <row r="1170" spans="9:13" ht="12.75">
      <c r="I1170" s="13"/>
      <c r="J1170" s="13"/>
      <c r="K1170" s="13"/>
      <c r="L1170" s="13"/>
      <c r="M1170" s="13"/>
    </row>
    <row r="1171" spans="9:13" ht="12.75">
      <c r="I1171" s="13"/>
      <c r="J1171" s="13"/>
      <c r="K1171" s="13"/>
      <c r="L1171" s="13"/>
      <c r="M1171" s="13"/>
    </row>
    <row r="1172" spans="9:13" ht="12.75">
      <c r="I1172" s="13"/>
      <c r="J1172" s="13"/>
      <c r="K1172" s="13"/>
      <c r="L1172" s="13"/>
      <c r="M1172" s="13"/>
    </row>
    <row r="1173" spans="9:13" ht="12.75">
      <c r="I1173" s="13"/>
      <c r="J1173" s="13"/>
      <c r="K1173" s="13"/>
      <c r="L1173" s="13"/>
      <c r="M1173" s="13"/>
    </row>
    <row r="1174" spans="9:13" ht="12.75">
      <c r="I1174" s="13"/>
      <c r="J1174" s="13"/>
      <c r="K1174" s="13"/>
      <c r="L1174" s="13"/>
      <c r="M1174" s="13"/>
    </row>
    <row r="1175" spans="9:13" ht="12.75">
      <c r="I1175" s="13"/>
      <c r="J1175" s="13"/>
      <c r="K1175" s="13"/>
      <c r="L1175" s="13"/>
      <c r="M1175" s="13"/>
    </row>
    <row r="1176" spans="9:13" ht="12.75">
      <c r="I1176" s="13"/>
      <c r="J1176" s="13"/>
      <c r="K1176" s="13"/>
      <c r="L1176" s="13"/>
      <c r="M1176" s="13"/>
    </row>
    <row r="1177" spans="9:13" ht="12.75">
      <c r="I1177" s="13"/>
      <c r="J1177" s="13"/>
      <c r="K1177" s="13"/>
      <c r="L1177" s="13"/>
      <c r="M1177" s="13"/>
    </row>
    <row r="1178" spans="9:13" ht="12.75">
      <c r="I1178" s="13"/>
      <c r="J1178" s="13"/>
      <c r="K1178" s="13"/>
      <c r="L1178" s="13"/>
      <c r="M1178" s="13"/>
    </row>
    <row r="1179" spans="9:13" ht="12.75">
      <c r="I1179" s="13"/>
      <c r="J1179" s="13"/>
      <c r="K1179" s="13"/>
      <c r="L1179" s="13"/>
      <c r="M1179" s="13"/>
    </row>
    <row r="1180" spans="9:13" ht="12.75">
      <c r="I1180" s="13"/>
      <c r="J1180" s="13"/>
      <c r="K1180" s="13"/>
      <c r="L1180" s="13"/>
      <c r="M1180" s="13"/>
    </row>
    <row r="1181" spans="9:13" ht="12.75">
      <c r="I1181" s="13"/>
      <c r="J1181" s="13"/>
      <c r="K1181" s="13"/>
      <c r="L1181" s="13"/>
      <c r="M1181" s="13"/>
    </row>
    <row r="1182" spans="9:13" ht="12.75">
      <c r="I1182" s="13"/>
      <c r="J1182" s="13"/>
      <c r="K1182" s="13"/>
      <c r="L1182" s="13"/>
      <c r="M1182" s="13"/>
    </row>
    <row r="1183" spans="9:13" ht="12.75">
      <c r="I1183" s="13"/>
      <c r="J1183" s="13"/>
      <c r="K1183" s="13"/>
      <c r="L1183" s="13"/>
      <c r="M1183" s="13"/>
    </row>
    <row r="1184" spans="9:13" ht="12.75">
      <c r="I1184" s="13"/>
      <c r="J1184" s="13"/>
      <c r="K1184" s="13"/>
      <c r="L1184" s="13"/>
      <c r="M1184" s="13"/>
    </row>
    <row r="1185" spans="9:13" ht="12.75">
      <c r="I1185" s="13"/>
      <c r="J1185" s="13"/>
      <c r="K1185" s="13"/>
      <c r="L1185" s="13"/>
      <c r="M1185" s="13"/>
    </row>
    <row r="1186" spans="9:13" ht="12.75">
      <c r="I1186" s="13"/>
      <c r="J1186" s="13"/>
      <c r="K1186" s="13"/>
      <c r="L1186" s="13"/>
      <c r="M1186" s="13"/>
    </row>
    <row r="1187" spans="9:13" ht="12.75">
      <c r="I1187" s="13"/>
      <c r="J1187" s="13"/>
      <c r="K1187" s="13"/>
      <c r="L1187" s="13"/>
      <c r="M1187" s="13"/>
    </row>
    <row r="1188" spans="9:13" ht="12.75">
      <c r="I1188" s="13"/>
      <c r="J1188" s="13"/>
      <c r="K1188" s="13"/>
      <c r="L1188" s="13"/>
      <c r="M1188" s="13"/>
    </row>
    <row r="1189" spans="9:13" ht="12.75">
      <c r="I1189" s="13"/>
      <c r="J1189" s="13"/>
      <c r="K1189" s="13"/>
      <c r="L1189" s="13"/>
      <c r="M1189" s="13"/>
    </row>
    <row r="1190" spans="9:13" ht="12.75">
      <c r="I1190" s="13"/>
      <c r="J1190" s="13"/>
      <c r="K1190" s="13"/>
      <c r="L1190" s="13"/>
      <c r="M1190" s="13"/>
    </row>
    <row r="1191" spans="9:13" ht="12.75">
      <c r="I1191" s="13"/>
      <c r="J1191" s="13"/>
      <c r="K1191" s="13"/>
      <c r="L1191" s="13"/>
      <c r="M1191" s="13"/>
    </row>
    <row r="1192" spans="9:13" ht="12.75">
      <c r="I1192" s="13"/>
      <c r="J1192" s="13"/>
      <c r="K1192" s="13"/>
      <c r="L1192" s="13"/>
      <c r="M1192" s="13"/>
    </row>
    <row r="1193" spans="9:13" ht="12.75">
      <c r="I1193" s="13"/>
      <c r="J1193" s="13"/>
      <c r="K1193" s="13"/>
      <c r="L1193" s="13"/>
      <c r="M1193" s="13"/>
    </row>
    <row r="1194" spans="9:13" ht="12.75">
      <c r="I1194" s="13"/>
      <c r="J1194" s="13"/>
      <c r="K1194" s="13"/>
      <c r="L1194" s="13"/>
      <c r="M1194" s="13"/>
    </row>
    <row r="1195" spans="9:13" ht="12.75">
      <c r="I1195" s="13"/>
      <c r="J1195" s="13"/>
      <c r="K1195" s="13"/>
      <c r="L1195" s="13"/>
      <c r="M1195" s="13"/>
    </row>
    <row r="1196" spans="9:13" ht="12.75">
      <c r="I1196" s="13"/>
      <c r="J1196" s="13"/>
      <c r="K1196" s="13"/>
      <c r="L1196" s="13"/>
      <c r="M1196" s="13"/>
    </row>
    <row r="1197" spans="9:13" ht="12.75">
      <c r="I1197" s="13"/>
      <c r="J1197" s="13"/>
      <c r="K1197" s="13"/>
      <c r="L1197" s="13"/>
      <c r="M1197" s="13"/>
    </row>
    <row r="1198" spans="9:13" ht="12.75">
      <c r="I1198" s="13"/>
      <c r="J1198" s="13"/>
      <c r="K1198" s="13"/>
      <c r="L1198" s="13"/>
      <c r="M1198" s="13"/>
    </row>
    <row r="1199" spans="9:13" ht="12.75">
      <c r="I1199" s="13"/>
      <c r="J1199" s="13"/>
      <c r="K1199" s="13"/>
      <c r="L1199" s="13"/>
      <c r="M1199" s="13"/>
    </row>
    <row r="1200" spans="9:13" ht="12.75">
      <c r="I1200" s="13"/>
      <c r="J1200" s="13"/>
      <c r="K1200" s="13"/>
      <c r="L1200" s="13"/>
      <c r="M1200" s="13"/>
    </row>
    <row r="1201" spans="9:13" ht="12.75">
      <c r="I1201" s="13"/>
      <c r="J1201" s="13"/>
      <c r="K1201" s="13"/>
      <c r="L1201" s="13"/>
      <c r="M1201" s="13"/>
    </row>
    <row r="1202" spans="9:13" ht="12.75">
      <c r="I1202" s="13"/>
      <c r="J1202" s="13"/>
      <c r="K1202" s="13"/>
      <c r="L1202" s="13"/>
      <c r="M1202" s="13"/>
    </row>
    <row r="1203" spans="9:13" ht="12.75">
      <c r="I1203" s="13"/>
      <c r="J1203" s="13"/>
      <c r="K1203" s="13"/>
      <c r="L1203" s="13"/>
      <c r="M1203" s="13"/>
    </row>
    <row r="1204" spans="9:13" ht="12.75">
      <c r="I1204" s="13"/>
      <c r="J1204" s="13"/>
      <c r="K1204" s="13"/>
      <c r="L1204" s="13"/>
      <c r="M1204" s="13"/>
    </row>
    <row r="1205" spans="9:13" ht="12.75">
      <c r="I1205" s="13"/>
      <c r="J1205" s="13"/>
      <c r="K1205" s="13"/>
      <c r="L1205" s="13"/>
      <c r="M1205" s="13"/>
    </row>
    <row r="1206" spans="9:13" ht="12.75">
      <c r="I1206" s="13"/>
      <c r="J1206" s="13"/>
      <c r="K1206" s="13"/>
      <c r="L1206" s="13"/>
      <c r="M1206" s="13"/>
    </row>
    <row r="1207" spans="9:13" ht="12.75">
      <c r="I1207" s="13"/>
      <c r="J1207" s="13"/>
      <c r="K1207" s="13"/>
      <c r="L1207" s="13"/>
      <c r="M1207" s="13"/>
    </row>
    <row r="1208" spans="9:13" ht="12.75">
      <c r="I1208" s="13"/>
      <c r="J1208" s="13"/>
      <c r="K1208" s="13"/>
      <c r="L1208" s="13"/>
      <c r="M1208" s="13"/>
    </row>
    <row r="1209" spans="9:13" ht="12.75">
      <c r="I1209" s="13"/>
      <c r="J1209" s="13"/>
      <c r="K1209" s="13"/>
      <c r="L1209" s="13"/>
      <c r="M1209" s="13"/>
    </row>
    <row r="1210" spans="9:13" ht="12.75">
      <c r="I1210" s="13"/>
      <c r="J1210" s="13"/>
      <c r="K1210" s="13"/>
      <c r="L1210" s="13"/>
      <c r="M1210" s="13"/>
    </row>
    <row r="1211" spans="9:13" ht="12.75">
      <c r="I1211" s="13"/>
      <c r="J1211" s="13"/>
      <c r="K1211" s="13"/>
      <c r="L1211" s="13"/>
      <c r="M1211" s="13"/>
    </row>
    <row r="1212" spans="9:13" ht="12.75">
      <c r="I1212" s="13"/>
      <c r="J1212" s="13"/>
      <c r="K1212" s="13"/>
      <c r="L1212" s="13"/>
      <c r="M1212" s="13"/>
    </row>
    <row r="1213" spans="9:13" ht="12.75">
      <c r="I1213" s="13"/>
      <c r="J1213" s="13"/>
      <c r="K1213" s="13"/>
      <c r="L1213" s="13"/>
      <c r="M1213" s="13"/>
    </row>
    <row r="1214" spans="9:13" ht="12.75">
      <c r="I1214" s="13"/>
      <c r="J1214" s="13"/>
      <c r="K1214" s="13"/>
      <c r="L1214" s="13"/>
      <c r="M1214" s="13"/>
    </row>
    <row r="1215" spans="9:13" ht="12.75">
      <c r="I1215" s="13"/>
      <c r="J1215" s="13"/>
      <c r="K1215" s="13"/>
      <c r="L1215" s="13"/>
      <c r="M1215" s="13"/>
    </row>
    <row r="1216" spans="9:13" ht="12.75">
      <c r="I1216" s="13"/>
      <c r="J1216" s="13"/>
      <c r="K1216" s="13"/>
      <c r="L1216" s="13"/>
      <c r="M1216" s="13"/>
    </row>
    <row r="1217" spans="9:13" ht="12.75">
      <c r="I1217" s="13"/>
      <c r="J1217" s="13"/>
      <c r="K1217" s="13"/>
      <c r="L1217" s="13"/>
      <c r="M1217" s="13"/>
    </row>
    <row r="1218" spans="9:13" ht="12.75">
      <c r="I1218" s="13"/>
      <c r="J1218" s="13"/>
      <c r="K1218" s="13"/>
      <c r="L1218" s="13"/>
      <c r="M1218" s="13"/>
    </row>
    <row r="1219" spans="9:13" ht="12.75">
      <c r="I1219" s="13"/>
      <c r="J1219" s="13"/>
      <c r="K1219" s="13"/>
      <c r="L1219" s="13"/>
      <c r="M1219" s="13"/>
    </row>
    <row r="1220" spans="9:13" ht="12.75">
      <c r="I1220" s="13"/>
      <c r="J1220" s="13"/>
      <c r="K1220" s="13"/>
      <c r="L1220" s="13"/>
      <c r="M1220" s="13"/>
    </row>
    <row r="1221" spans="9:13" ht="12.75">
      <c r="I1221" s="13"/>
      <c r="J1221" s="13"/>
      <c r="K1221" s="13"/>
      <c r="L1221" s="13"/>
      <c r="M1221" s="13"/>
    </row>
    <row r="1222" spans="9:13" ht="12.75">
      <c r="I1222" s="13"/>
      <c r="J1222" s="13"/>
      <c r="K1222" s="13"/>
      <c r="L1222" s="13"/>
      <c r="M1222" s="13"/>
    </row>
    <row r="1223" spans="9:13" ht="12.75">
      <c r="I1223" s="13"/>
      <c r="J1223" s="13"/>
      <c r="K1223" s="13"/>
      <c r="L1223" s="13"/>
      <c r="M1223" s="13"/>
    </row>
    <row r="1224" spans="9:13" ht="12.75">
      <c r="I1224" s="13"/>
      <c r="J1224" s="13"/>
      <c r="K1224" s="13"/>
      <c r="L1224" s="13"/>
      <c r="M1224" s="13"/>
    </row>
    <row r="1225" spans="9:13" ht="12.75">
      <c r="I1225" s="13"/>
      <c r="J1225" s="13"/>
      <c r="K1225" s="13"/>
      <c r="L1225" s="13"/>
      <c r="M1225" s="13"/>
    </row>
    <row r="1226" spans="9:13" ht="12.75">
      <c r="I1226" s="13"/>
      <c r="J1226" s="13"/>
      <c r="K1226" s="13"/>
      <c r="L1226" s="13"/>
      <c r="M1226" s="13"/>
    </row>
    <row r="1227" spans="9:13" ht="12.75">
      <c r="I1227" s="13"/>
      <c r="J1227" s="13"/>
      <c r="K1227" s="13"/>
      <c r="L1227" s="13"/>
      <c r="M1227" s="13"/>
    </row>
    <row r="1228" spans="9:13" ht="12.75">
      <c r="I1228" s="13"/>
      <c r="J1228" s="13"/>
      <c r="K1228" s="13"/>
      <c r="L1228" s="13"/>
      <c r="M1228" s="13"/>
    </row>
    <row r="1229" spans="9:13" ht="12.75">
      <c r="I1229" s="13"/>
      <c r="J1229" s="13"/>
      <c r="K1229" s="13"/>
      <c r="L1229" s="13"/>
      <c r="M1229" s="13"/>
    </row>
    <row r="1230" spans="9:13" ht="12.75">
      <c r="I1230" s="13"/>
      <c r="J1230" s="13"/>
      <c r="K1230" s="13"/>
      <c r="L1230" s="13"/>
      <c r="M1230" s="13"/>
    </row>
    <row r="1231" spans="9:13" ht="12.75">
      <c r="I1231" s="13"/>
      <c r="J1231" s="13"/>
      <c r="K1231" s="13"/>
      <c r="L1231" s="13"/>
      <c r="M1231" s="13"/>
    </row>
    <row r="1232" spans="9:13" ht="12.75">
      <c r="I1232" s="13"/>
      <c r="J1232" s="13"/>
      <c r="K1232" s="13"/>
      <c r="L1232" s="13"/>
      <c r="M1232" s="13"/>
    </row>
    <row r="1233" spans="9:13" ht="12.75">
      <c r="I1233" s="13"/>
      <c r="J1233" s="13"/>
      <c r="K1233" s="13"/>
      <c r="L1233" s="13"/>
      <c r="M1233" s="13"/>
    </row>
    <row r="1234" spans="9:13" ht="12.75">
      <c r="I1234" s="13"/>
      <c r="J1234" s="13"/>
      <c r="K1234" s="13"/>
      <c r="L1234" s="13"/>
      <c r="M1234" s="13"/>
    </row>
    <row r="1235" spans="9:13" ht="12.75">
      <c r="I1235" s="13"/>
      <c r="J1235" s="13"/>
      <c r="K1235" s="13"/>
      <c r="L1235" s="13"/>
      <c r="M1235" s="13"/>
    </row>
    <row r="1236" spans="9:13" ht="12.75">
      <c r="I1236" s="13"/>
      <c r="J1236" s="13"/>
      <c r="K1236" s="13"/>
      <c r="L1236" s="13"/>
      <c r="M1236" s="13"/>
    </row>
    <row r="1237" spans="9:13" ht="12.75">
      <c r="I1237" s="13"/>
      <c r="J1237" s="13"/>
      <c r="K1237" s="13"/>
      <c r="L1237" s="13"/>
      <c r="M1237" s="13"/>
    </row>
    <row r="1238" spans="9:13" ht="12.75">
      <c r="I1238" s="13"/>
      <c r="J1238" s="13"/>
      <c r="K1238" s="13"/>
      <c r="L1238" s="13"/>
      <c r="M1238" s="13"/>
    </row>
    <row r="1239" spans="9:13" ht="12.75">
      <c r="I1239" s="13"/>
      <c r="J1239" s="13"/>
      <c r="K1239" s="13"/>
      <c r="L1239" s="13"/>
      <c r="M1239" s="13"/>
    </row>
    <row r="1240" spans="9:13" ht="12.75">
      <c r="I1240" s="13"/>
      <c r="J1240" s="13"/>
      <c r="K1240" s="13"/>
      <c r="L1240" s="13"/>
      <c r="M1240" s="13"/>
    </row>
    <row r="1241" spans="9:13" ht="12.75">
      <c r="I1241" s="13"/>
      <c r="J1241" s="13"/>
      <c r="K1241" s="13"/>
      <c r="L1241" s="13"/>
      <c r="M1241" s="13"/>
    </row>
    <row r="1242" spans="9:13" ht="12.75">
      <c r="I1242" s="13"/>
      <c r="J1242" s="13"/>
      <c r="K1242" s="13"/>
      <c r="L1242" s="13"/>
      <c r="M1242" s="13"/>
    </row>
    <row r="1243" spans="9:13" ht="12.75">
      <c r="I1243" s="13"/>
      <c r="J1243" s="13"/>
      <c r="K1243" s="13"/>
      <c r="L1243" s="13"/>
      <c r="M1243" s="13"/>
    </row>
    <row r="1244" spans="9:13" ht="12.75">
      <c r="I1244" s="13"/>
      <c r="J1244" s="13"/>
      <c r="K1244" s="13"/>
      <c r="L1244" s="13"/>
      <c r="M1244" s="13"/>
    </row>
    <row r="1245" spans="9:13" ht="12.75">
      <c r="I1245" s="13"/>
      <c r="J1245" s="13"/>
      <c r="K1245" s="13"/>
      <c r="L1245" s="13"/>
      <c r="M1245" s="13"/>
    </row>
    <row r="1246" spans="9:13" ht="12.75">
      <c r="I1246" s="13"/>
      <c r="J1246" s="13"/>
      <c r="K1246" s="13"/>
      <c r="L1246" s="13"/>
      <c r="M1246" s="13"/>
    </row>
    <row r="1247" spans="9:13" ht="12.75">
      <c r="I1247" s="13"/>
      <c r="J1247" s="13"/>
      <c r="K1247" s="13"/>
      <c r="L1247" s="13"/>
      <c r="M1247" s="13"/>
    </row>
    <row r="1248" spans="9:13" ht="12.75">
      <c r="I1248" s="13"/>
      <c r="J1248" s="13"/>
      <c r="K1248" s="13"/>
      <c r="L1248" s="13"/>
      <c r="M1248" s="13"/>
    </row>
    <row r="1249" spans="9:13" ht="12.75">
      <c r="I1249" s="13"/>
      <c r="J1249" s="13"/>
      <c r="K1249" s="13"/>
      <c r="L1249" s="13"/>
      <c r="M1249" s="13"/>
    </row>
    <row r="1250" spans="9:13" ht="12.75">
      <c r="I1250" s="13"/>
      <c r="J1250" s="13"/>
      <c r="K1250" s="13"/>
      <c r="L1250" s="13"/>
      <c r="M1250" s="13"/>
    </row>
    <row r="1251" spans="9:13" ht="12.75">
      <c r="I1251" s="13"/>
      <c r="J1251" s="13"/>
      <c r="K1251" s="13"/>
      <c r="L1251" s="13"/>
      <c r="M1251" s="13"/>
    </row>
    <row r="1252" spans="9:13" ht="12.75">
      <c r="I1252" s="13"/>
      <c r="J1252" s="13"/>
      <c r="K1252" s="13"/>
      <c r="L1252" s="13"/>
      <c r="M1252" s="13"/>
    </row>
    <row r="1253" spans="9:13" ht="12.75">
      <c r="I1253" s="13"/>
      <c r="J1253" s="13"/>
      <c r="K1253" s="13"/>
      <c r="L1253" s="13"/>
      <c r="M1253" s="13"/>
    </row>
    <row r="1254" spans="9:13" ht="12.75">
      <c r="I1254" s="13"/>
      <c r="J1254" s="13"/>
      <c r="K1254" s="13"/>
      <c r="L1254" s="13"/>
      <c r="M1254" s="13"/>
    </row>
    <row r="1255" spans="9:13" ht="12.75">
      <c r="I1255" s="13"/>
      <c r="J1255" s="13"/>
      <c r="K1255" s="13"/>
      <c r="L1255" s="13"/>
      <c r="M1255" s="13"/>
    </row>
    <row r="1256" spans="9:13" ht="12.75">
      <c r="I1256" s="13"/>
      <c r="J1256" s="13"/>
      <c r="K1256" s="13"/>
      <c r="L1256" s="13"/>
      <c r="M1256" s="13"/>
    </row>
    <row r="1257" spans="9:13" ht="12.75">
      <c r="I1257" s="13"/>
      <c r="J1257" s="13"/>
      <c r="K1257" s="13"/>
      <c r="L1257" s="13"/>
      <c r="M1257" s="13"/>
    </row>
    <row r="1258" spans="9:13" ht="12.75">
      <c r="I1258" s="13"/>
      <c r="J1258" s="13"/>
      <c r="K1258" s="13"/>
      <c r="L1258" s="13"/>
      <c r="M1258" s="13"/>
    </row>
    <row r="1259" spans="9:13" ht="12.75">
      <c r="I1259" s="13"/>
      <c r="J1259" s="13"/>
      <c r="K1259" s="13"/>
      <c r="L1259" s="13"/>
      <c r="M1259" s="13"/>
    </row>
    <row r="1260" spans="9:13" ht="12.75">
      <c r="I1260" s="13"/>
      <c r="J1260" s="13"/>
      <c r="K1260" s="13"/>
      <c r="L1260" s="13"/>
      <c r="M1260" s="13"/>
    </row>
    <row r="1261" spans="9:13" ht="12.75">
      <c r="I1261" s="13"/>
      <c r="J1261" s="13"/>
      <c r="K1261" s="13"/>
      <c r="L1261" s="13"/>
      <c r="M1261" s="13"/>
    </row>
    <row r="1262" spans="9:13" ht="12.75">
      <c r="I1262" s="13"/>
      <c r="J1262" s="13"/>
      <c r="K1262" s="13"/>
      <c r="L1262" s="13"/>
      <c r="M1262" s="13"/>
    </row>
    <row r="1263" spans="9:13" ht="12.75">
      <c r="I1263" s="13"/>
      <c r="J1263" s="13"/>
      <c r="K1263" s="13"/>
      <c r="L1263" s="13"/>
      <c r="M1263" s="13"/>
    </row>
    <row r="1264" spans="9:13" ht="12.75">
      <c r="I1264" s="13"/>
      <c r="J1264" s="13"/>
      <c r="K1264" s="13"/>
      <c r="L1264" s="13"/>
      <c r="M1264" s="13"/>
    </row>
    <row r="1265" spans="9:13" ht="12.75">
      <c r="I1265" s="13"/>
      <c r="J1265" s="13"/>
      <c r="K1265" s="13"/>
      <c r="L1265" s="13"/>
      <c r="M1265" s="13"/>
    </row>
    <row r="1266" spans="9:13" ht="12.75">
      <c r="I1266" s="13"/>
      <c r="J1266" s="13"/>
      <c r="K1266" s="13"/>
      <c r="L1266" s="13"/>
      <c r="M1266" s="13"/>
    </row>
    <row r="1267" spans="9:13" ht="12.75">
      <c r="I1267" s="13"/>
      <c r="J1267" s="13"/>
      <c r="K1267" s="13"/>
      <c r="L1267" s="13"/>
      <c r="M1267" s="13"/>
    </row>
    <row r="1268" spans="9:13" ht="12.75">
      <c r="I1268" s="13"/>
      <c r="J1268" s="13"/>
      <c r="K1268" s="13"/>
      <c r="L1268" s="13"/>
      <c r="M1268" s="13"/>
    </row>
    <row r="1269" spans="9:13" ht="12.75">
      <c r="I1269" s="13"/>
      <c r="J1269" s="13"/>
      <c r="K1269" s="13"/>
      <c r="L1269" s="13"/>
      <c r="M1269" s="13"/>
    </row>
    <row r="1270" spans="9:13" ht="12.75">
      <c r="I1270" s="13"/>
      <c r="J1270" s="13"/>
      <c r="K1270" s="13"/>
      <c r="L1270" s="13"/>
      <c r="M1270" s="13"/>
    </row>
    <row r="1271" spans="9:13" ht="12.75">
      <c r="I1271" s="13"/>
      <c r="J1271" s="13"/>
      <c r="K1271" s="13"/>
      <c r="L1271" s="13"/>
      <c r="M1271" s="13"/>
    </row>
    <row r="1272" spans="9:13" ht="12.75">
      <c r="I1272" s="13"/>
      <c r="J1272" s="13"/>
      <c r="K1272" s="13"/>
      <c r="L1272" s="13"/>
      <c r="M1272" s="13"/>
    </row>
    <row r="1273" spans="9:13" ht="12.75">
      <c r="I1273" s="13"/>
      <c r="J1273" s="13"/>
      <c r="K1273" s="13"/>
      <c r="L1273" s="13"/>
      <c r="M1273" s="13"/>
    </row>
    <row r="1274" spans="9:13" ht="12.75">
      <c r="I1274" s="13"/>
      <c r="J1274" s="13"/>
      <c r="K1274" s="13"/>
      <c r="L1274" s="13"/>
      <c r="M1274" s="13"/>
    </row>
    <row r="1275" spans="9:13" ht="12.75">
      <c r="I1275" s="13"/>
      <c r="J1275" s="13"/>
      <c r="K1275" s="13"/>
      <c r="L1275" s="13"/>
      <c r="M1275" s="13"/>
    </row>
    <row r="1276" spans="9:13" ht="12.75">
      <c r="I1276" s="13"/>
      <c r="J1276" s="13"/>
      <c r="K1276" s="13"/>
      <c r="L1276" s="13"/>
      <c r="M1276" s="13"/>
    </row>
    <row r="1277" spans="9:13" ht="12.75">
      <c r="I1277" s="13"/>
      <c r="J1277" s="13"/>
      <c r="K1277" s="13"/>
      <c r="L1277" s="13"/>
      <c r="M1277" s="13"/>
    </row>
    <row r="1278" spans="9:13" ht="12.75">
      <c r="I1278" s="13"/>
      <c r="J1278" s="13"/>
      <c r="K1278" s="13"/>
      <c r="L1278" s="13"/>
      <c r="M1278" s="13"/>
    </row>
    <row r="1279" spans="9:13" ht="12.75">
      <c r="I1279" s="13"/>
      <c r="J1279" s="13"/>
      <c r="K1279" s="13"/>
      <c r="L1279" s="13"/>
      <c r="M1279" s="13"/>
    </row>
    <row r="1280" spans="9:13" ht="12.75">
      <c r="I1280" s="13"/>
      <c r="J1280" s="13"/>
      <c r="K1280" s="13"/>
      <c r="L1280" s="13"/>
      <c r="M1280" s="13"/>
    </row>
    <row r="1281" spans="9:13" ht="12.75">
      <c r="I1281" s="13"/>
      <c r="J1281" s="13"/>
      <c r="K1281" s="13"/>
      <c r="L1281" s="13"/>
      <c r="M1281" s="13"/>
    </row>
    <row r="1282" spans="9:13" ht="12.75">
      <c r="I1282" s="13"/>
      <c r="J1282" s="13"/>
      <c r="K1282" s="13"/>
      <c r="L1282" s="13"/>
      <c r="M1282" s="13"/>
    </row>
    <row r="1283" spans="9:13" ht="12.75">
      <c r="I1283" s="13"/>
      <c r="J1283" s="13"/>
      <c r="K1283" s="13"/>
      <c r="L1283" s="13"/>
      <c r="M1283" s="13"/>
    </row>
    <row r="1284" spans="9:13" ht="12.75">
      <c r="I1284" s="13"/>
      <c r="J1284" s="13"/>
      <c r="K1284" s="13"/>
      <c r="L1284" s="13"/>
      <c r="M1284" s="13"/>
    </row>
    <row r="1285" spans="9:13" ht="12.75">
      <c r="I1285" s="13"/>
      <c r="J1285" s="13"/>
      <c r="K1285" s="13"/>
      <c r="L1285" s="13"/>
      <c r="M1285" s="13"/>
    </row>
    <row r="1286" spans="9:13" ht="12.75">
      <c r="I1286" s="13"/>
      <c r="J1286" s="13"/>
      <c r="K1286" s="13"/>
      <c r="L1286" s="13"/>
      <c r="M1286" s="13"/>
    </row>
    <row r="1287" spans="9:13" ht="12.75">
      <c r="I1287" s="13"/>
      <c r="J1287" s="13"/>
      <c r="K1287" s="13"/>
      <c r="L1287" s="13"/>
      <c r="M1287" s="13"/>
    </row>
    <row r="1288" spans="9:13" ht="12.75">
      <c r="I1288" s="13"/>
      <c r="J1288" s="13"/>
      <c r="K1288" s="13"/>
      <c r="L1288" s="13"/>
      <c r="M1288" s="13"/>
    </row>
    <row r="1289" spans="9:13" ht="12.75">
      <c r="I1289" s="13"/>
      <c r="J1289" s="13"/>
      <c r="K1289" s="13"/>
      <c r="L1289" s="13"/>
      <c r="M1289" s="13"/>
    </row>
    <row r="1290" spans="9:13" ht="12.75">
      <c r="I1290" s="13"/>
      <c r="J1290" s="13"/>
      <c r="K1290" s="13"/>
      <c r="L1290" s="13"/>
      <c r="M1290" s="13"/>
    </row>
    <row r="1291" spans="9:13" ht="12.75">
      <c r="I1291" s="13"/>
      <c r="J1291" s="13"/>
      <c r="K1291" s="13"/>
      <c r="L1291" s="13"/>
      <c r="M1291" s="13"/>
    </row>
    <row r="1292" spans="9:13" ht="12.75">
      <c r="I1292" s="13"/>
      <c r="J1292" s="13"/>
      <c r="K1292" s="13"/>
      <c r="L1292" s="13"/>
      <c r="M1292" s="13"/>
    </row>
    <row r="1293" spans="9:13" ht="12.75">
      <c r="I1293" s="13"/>
      <c r="J1293" s="13"/>
      <c r="K1293" s="13"/>
      <c r="L1293" s="13"/>
      <c r="M1293" s="13"/>
    </row>
    <row r="1294" spans="9:13" ht="12.75">
      <c r="I1294" s="13"/>
      <c r="J1294" s="13"/>
      <c r="K1294" s="13"/>
      <c r="L1294" s="13"/>
      <c r="M1294" s="13"/>
    </row>
    <row r="1295" spans="9:13" ht="12.75">
      <c r="I1295" s="13"/>
      <c r="J1295" s="13"/>
      <c r="K1295" s="13"/>
      <c r="L1295" s="13"/>
      <c r="M1295" s="13"/>
    </row>
    <row r="1296" spans="9:13" ht="12.75">
      <c r="I1296" s="13"/>
      <c r="J1296" s="13"/>
      <c r="K1296" s="13"/>
      <c r="L1296" s="13"/>
      <c r="M1296" s="13"/>
    </row>
    <row r="1297" spans="9:13" ht="12.75">
      <c r="I1297" s="13"/>
      <c r="J1297" s="13"/>
      <c r="K1297" s="13"/>
      <c r="L1297" s="13"/>
      <c r="M1297" s="13"/>
    </row>
    <row r="1298" spans="9:13" ht="12.75">
      <c r="I1298" s="13"/>
      <c r="J1298" s="13"/>
      <c r="K1298" s="13"/>
      <c r="L1298" s="13"/>
      <c r="M1298" s="13"/>
    </row>
    <row r="1299" spans="9:13" ht="12.75">
      <c r="I1299" s="13"/>
      <c r="J1299" s="13"/>
      <c r="K1299" s="13"/>
      <c r="L1299" s="13"/>
      <c r="M1299" s="13"/>
    </row>
    <row r="1300" spans="9:13" ht="12.75">
      <c r="I1300" s="13"/>
      <c r="J1300" s="13"/>
      <c r="K1300" s="13"/>
      <c r="L1300" s="13"/>
      <c r="M1300" s="13"/>
    </row>
    <row r="1301" spans="9:13" ht="12.75">
      <c r="I1301" s="13"/>
      <c r="J1301" s="13"/>
      <c r="K1301" s="13"/>
      <c r="L1301" s="13"/>
      <c r="M1301" s="13"/>
    </row>
    <row r="1302" spans="9:13" ht="12.75">
      <c r="I1302" s="13"/>
      <c r="J1302" s="13"/>
      <c r="K1302" s="13"/>
      <c r="L1302" s="13"/>
      <c r="M1302" s="13"/>
    </row>
    <row r="1303" spans="9:13" ht="12.75">
      <c r="I1303" s="13"/>
      <c r="J1303" s="13"/>
      <c r="K1303" s="13"/>
      <c r="L1303" s="13"/>
      <c r="M1303" s="13"/>
    </row>
    <row r="1304" spans="9:13" ht="12.75">
      <c r="I1304" s="13"/>
      <c r="J1304" s="13"/>
      <c r="K1304" s="13"/>
      <c r="L1304" s="13"/>
      <c r="M1304" s="13"/>
    </row>
    <row r="1305" spans="9:13" ht="12.75">
      <c r="I1305" s="13"/>
      <c r="J1305" s="13"/>
      <c r="K1305" s="13"/>
      <c r="L1305" s="13"/>
      <c r="M1305" s="13"/>
    </row>
    <row r="1306" spans="9:13" ht="12.75">
      <c r="I1306" s="13"/>
      <c r="J1306" s="13"/>
      <c r="K1306" s="13"/>
      <c r="L1306" s="13"/>
      <c r="M1306" s="13"/>
    </row>
    <row r="1307" spans="9:13" ht="12.75">
      <c r="I1307" s="13"/>
      <c r="J1307" s="13"/>
      <c r="K1307" s="13"/>
      <c r="L1307" s="13"/>
      <c r="M1307" s="13"/>
    </row>
    <row r="1308" spans="9:13" ht="12.75">
      <c r="I1308" s="13"/>
      <c r="J1308" s="13"/>
      <c r="K1308" s="13"/>
      <c r="L1308" s="13"/>
      <c r="M1308" s="13"/>
    </row>
    <row r="1309" spans="9:13" ht="12.75">
      <c r="I1309" s="13"/>
      <c r="J1309" s="13"/>
      <c r="K1309" s="13"/>
      <c r="L1309" s="13"/>
      <c r="M1309" s="13"/>
    </row>
    <row r="1310" spans="9:13" ht="12.75">
      <c r="I1310" s="13"/>
      <c r="J1310" s="13"/>
      <c r="K1310" s="13"/>
      <c r="L1310" s="13"/>
      <c r="M1310" s="13"/>
    </row>
    <row r="1311" spans="9:13" ht="12.75">
      <c r="I1311" s="13"/>
      <c r="J1311" s="13"/>
      <c r="K1311" s="13"/>
      <c r="L1311" s="13"/>
      <c r="M1311" s="13"/>
    </row>
    <row r="1312" spans="9:13" ht="12.75">
      <c r="I1312" s="13"/>
      <c r="J1312" s="13"/>
      <c r="K1312" s="13"/>
      <c r="L1312" s="13"/>
      <c r="M1312" s="13"/>
    </row>
    <row r="1313" spans="9:13" ht="12.75">
      <c r="I1313" s="13"/>
      <c r="J1313" s="13"/>
      <c r="K1313" s="13"/>
      <c r="L1313" s="13"/>
      <c r="M1313" s="13"/>
    </row>
    <row r="1314" spans="9:13" ht="12.75">
      <c r="I1314" s="13"/>
      <c r="J1314" s="13"/>
      <c r="K1314" s="13"/>
      <c r="L1314" s="13"/>
      <c r="M1314" s="13"/>
    </row>
    <row r="1315" spans="9:13" ht="12.75">
      <c r="I1315" s="13"/>
      <c r="J1315" s="13"/>
      <c r="K1315" s="13"/>
      <c r="L1315" s="13"/>
      <c r="M1315" s="13"/>
    </row>
    <row r="1316" spans="9:13" ht="12.75">
      <c r="I1316" s="13"/>
      <c r="J1316" s="13"/>
      <c r="K1316" s="13"/>
      <c r="L1316" s="13"/>
      <c r="M1316" s="13"/>
    </row>
    <row r="1317" spans="9:13" ht="12.75">
      <c r="I1317" s="13"/>
      <c r="J1317" s="13"/>
      <c r="K1317" s="13"/>
      <c r="L1317" s="13"/>
      <c r="M1317" s="13"/>
    </row>
    <row r="1318" spans="9:13" ht="12.75">
      <c r="I1318" s="13"/>
      <c r="J1318" s="13"/>
      <c r="K1318" s="13"/>
      <c r="L1318" s="13"/>
      <c r="M1318" s="13"/>
    </row>
    <row r="1319" spans="9:13" ht="12.75">
      <c r="I1319" s="13"/>
      <c r="J1319" s="13"/>
      <c r="K1319" s="13"/>
      <c r="L1319" s="13"/>
      <c r="M1319" s="13"/>
    </row>
    <row r="1320" spans="9:13" ht="12.75">
      <c r="I1320" s="13"/>
      <c r="J1320" s="13"/>
      <c r="K1320" s="13"/>
      <c r="L1320" s="13"/>
      <c r="M1320" s="13"/>
    </row>
    <row r="1321" spans="9:13" ht="12.75">
      <c r="I1321" s="13"/>
      <c r="J1321" s="13"/>
      <c r="K1321" s="13"/>
      <c r="L1321" s="13"/>
      <c r="M1321" s="13"/>
    </row>
    <row r="1322" spans="9:13" ht="12.75">
      <c r="I1322" s="13"/>
      <c r="J1322" s="13"/>
      <c r="K1322" s="13"/>
      <c r="L1322" s="13"/>
      <c r="M1322" s="13"/>
    </row>
    <row r="1323" spans="9:13" ht="12.75">
      <c r="I1323" s="13"/>
      <c r="J1323" s="13"/>
      <c r="K1323" s="13"/>
      <c r="L1323" s="13"/>
      <c r="M1323" s="13"/>
    </row>
    <row r="1324" spans="9:13" ht="12.75">
      <c r="I1324" s="13"/>
      <c r="J1324" s="13"/>
      <c r="K1324" s="13"/>
      <c r="L1324" s="13"/>
      <c r="M1324" s="13"/>
    </row>
    <row r="1325" spans="9:13" ht="12.75">
      <c r="I1325" s="13"/>
      <c r="J1325" s="13"/>
      <c r="K1325" s="13"/>
      <c r="L1325" s="13"/>
      <c r="M1325" s="13"/>
    </row>
    <row r="1326" spans="9:13" ht="12.75">
      <c r="I1326" s="13"/>
      <c r="J1326" s="13"/>
      <c r="K1326" s="13"/>
      <c r="L1326" s="13"/>
      <c r="M1326" s="13"/>
    </row>
    <row r="1327" spans="9:13" ht="12.75">
      <c r="I1327" s="13"/>
      <c r="J1327" s="13"/>
      <c r="K1327" s="13"/>
      <c r="L1327" s="13"/>
      <c r="M1327" s="13"/>
    </row>
    <row r="1328" spans="9:13" ht="12.75">
      <c r="I1328" s="13"/>
      <c r="J1328" s="13"/>
      <c r="K1328" s="13"/>
      <c r="L1328" s="13"/>
      <c r="M1328" s="13"/>
    </row>
    <row r="1329" spans="9:13" ht="12.75">
      <c r="I1329" s="13"/>
      <c r="J1329" s="13"/>
      <c r="K1329" s="13"/>
      <c r="L1329" s="13"/>
      <c r="M1329" s="13"/>
    </row>
    <row r="1330" spans="9:13" ht="12.75">
      <c r="I1330" s="13"/>
      <c r="J1330" s="13"/>
      <c r="K1330" s="13"/>
      <c r="L1330" s="13"/>
      <c r="M1330" s="13"/>
    </row>
    <row r="1331" spans="9:13" ht="12.75">
      <c r="I1331" s="13"/>
      <c r="J1331" s="13"/>
      <c r="K1331" s="13"/>
      <c r="L1331" s="13"/>
      <c r="M1331" s="13"/>
    </row>
    <row r="1332" spans="9:13" ht="12.75">
      <c r="I1332" s="13"/>
      <c r="J1332" s="13"/>
      <c r="K1332" s="13"/>
      <c r="L1332" s="13"/>
      <c r="M1332" s="13"/>
    </row>
    <row r="1333" spans="9:13" ht="12.75">
      <c r="I1333" s="13"/>
      <c r="J1333" s="13"/>
      <c r="K1333" s="13"/>
      <c r="L1333" s="13"/>
      <c r="M1333" s="13"/>
    </row>
    <row r="1334" spans="9:13" ht="12.75">
      <c r="I1334" s="13"/>
      <c r="J1334" s="13"/>
      <c r="K1334" s="13"/>
      <c r="L1334" s="13"/>
      <c r="M1334" s="13"/>
    </row>
    <row r="1335" spans="9:13" ht="12.75">
      <c r="I1335" s="13"/>
      <c r="J1335" s="13"/>
      <c r="K1335" s="13"/>
      <c r="L1335" s="13"/>
      <c r="M1335" s="13"/>
    </row>
    <row r="1336" spans="9:13" ht="12.75">
      <c r="I1336" s="13"/>
      <c r="J1336" s="13"/>
      <c r="K1336" s="13"/>
      <c r="L1336" s="13"/>
      <c r="M1336" s="13"/>
    </row>
    <row r="1337" spans="9:13" ht="12.75">
      <c r="I1337" s="13"/>
      <c r="J1337" s="13"/>
      <c r="K1337" s="13"/>
      <c r="L1337" s="13"/>
      <c r="M1337" s="13"/>
    </row>
    <row r="1338" spans="9:13" ht="12.75">
      <c r="I1338" s="13"/>
      <c r="J1338" s="13"/>
      <c r="K1338" s="13"/>
      <c r="L1338" s="13"/>
      <c r="M1338" s="13"/>
    </row>
    <row r="1339" spans="9:13" ht="12.75">
      <c r="I1339" s="13"/>
      <c r="J1339" s="13"/>
      <c r="K1339" s="13"/>
      <c r="L1339" s="13"/>
      <c r="M1339" s="13"/>
    </row>
    <row r="1340" spans="9:13" ht="12.75">
      <c r="I1340" s="13"/>
      <c r="J1340" s="13"/>
      <c r="K1340" s="13"/>
      <c r="L1340" s="13"/>
      <c r="M1340" s="13"/>
    </row>
    <row r="1341" spans="9:13" ht="12.75">
      <c r="I1341" s="13"/>
      <c r="J1341" s="13"/>
      <c r="K1341" s="13"/>
      <c r="L1341" s="13"/>
      <c r="M1341" s="13"/>
    </row>
    <row r="1342" spans="9:13" ht="12.75">
      <c r="I1342" s="13"/>
      <c r="J1342" s="13"/>
      <c r="K1342" s="13"/>
      <c r="L1342" s="13"/>
      <c r="M1342" s="13"/>
    </row>
    <row r="1343" spans="9:13" ht="12.75">
      <c r="I1343" s="13"/>
      <c r="J1343" s="13"/>
      <c r="K1343" s="13"/>
      <c r="L1343" s="13"/>
      <c r="M1343" s="13"/>
    </row>
    <row r="1344" spans="9:13" ht="12.75">
      <c r="I1344" s="13"/>
      <c r="J1344" s="13"/>
      <c r="K1344" s="13"/>
      <c r="L1344" s="13"/>
      <c r="M1344" s="13"/>
    </row>
    <row r="1345" spans="9:13" ht="12.75">
      <c r="I1345" s="13"/>
      <c r="J1345" s="13"/>
      <c r="K1345" s="13"/>
      <c r="L1345" s="13"/>
      <c r="M1345" s="13"/>
    </row>
    <row r="1346" spans="9:13" ht="12.75">
      <c r="I1346" s="13"/>
      <c r="J1346" s="13"/>
      <c r="K1346" s="13"/>
      <c r="L1346" s="13"/>
      <c r="M1346" s="13"/>
    </row>
    <row r="1347" spans="9:13" ht="12.75">
      <c r="I1347" s="13"/>
      <c r="J1347" s="13"/>
      <c r="K1347" s="13"/>
      <c r="L1347" s="13"/>
      <c r="M1347" s="13"/>
    </row>
    <row r="1348" spans="9:13" ht="12.75">
      <c r="I1348" s="13"/>
      <c r="J1348" s="13"/>
      <c r="K1348" s="13"/>
      <c r="L1348" s="13"/>
      <c r="M1348" s="13"/>
    </row>
    <row r="1349" spans="9:13" ht="12.75">
      <c r="I1349" s="13"/>
      <c r="J1349" s="13"/>
      <c r="K1349" s="13"/>
      <c r="L1349" s="13"/>
      <c r="M1349" s="13"/>
    </row>
    <row r="1350" spans="9:13" ht="12.75">
      <c r="I1350" s="13"/>
      <c r="J1350" s="13"/>
      <c r="K1350" s="13"/>
      <c r="L1350" s="13"/>
      <c r="M1350" s="13"/>
    </row>
    <row r="1351" spans="9:13" ht="12.75">
      <c r="I1351" s="13"/>
      <c r="J1351" s="13"/>
      <c r="K1351" s="13"/>
      <c r="L1351" s="13"/>
      <c r="M1351" s="13"/>
    </row>
    <row r="1352" spans="9:13" ht="12.75">
      <c r="I1352" s="13"/>
      <c r="J1352" s="13"/>
      <c r="K1352" s="13"/>
      <c r="L1352" s="13"/>
      <c r="M1352" s="13"/>
    </row>
    <row r="1353" spans="9:13" ht="12.75">
      <c r="I1353" s="13"/>
      <c r="J1353" s="13"/>
      <c r="K1353" s="13"/>
      <c r="L1353" s="13"/>
      <c r="M1353" s="13"/>
    </row>
    <row r="1354" spans="9:13" ht="12.75">
      <c r="I1354" s="13"/>
      <c r="J1354" s="13"/>
      <c r="K1354" s="13"/>
      <c r="L1354" s="13"/>
      <c r="M1354" s="13"/>
    </row>
    <row r="1355" spans="9:13" ht="12.75">
      <c r="I1355" s="13"/>
      <c r="J1355" s="13"/>
      <c r="K1355" s="13"/>
      <c r="L1355" s="13"/>
      <c r="M1355" s="13"/>
    </row>
    <row r="1356" spans="9:13" ht="12.75">
      <c r="I1356" s="13"/>
      <c r="J1356" s="13"/>
      <c r="K1356" s="13"/>
      <c r="L1356" s="13"/>
      <c r="M1356" s="13"/>
    </row>
    <row r="1357" spans="9:13" ht="12.75">
      <c r="I1357" s="13"/>
      <c r="J1357" s="13"/>
      <c r="K1357" s="13"/>
      <c r="L1357" s="13"/>
      <c r="M1357" s="13"/>
    </row>
    <row r="1358" spans="9:13" ht="12.75">
      <c r="I1358" s="13"/>
      <c r="J1358" s="13"/>
      <c r="K1358" s="13"/>
      <c r="L1358" s="13"/>
      <c r="M1358" s="13"/>
    </row>
    <row r="1359" spans="9:13" ht="12.75">
      <c r="I1359" s="13"/>
      <c r="J1359" s="13"/>
      <c r="K1359" s="13"/>
      <c r="L1359" s="13"/>
      <c r="M1359" s="13"/>
    </row>
    <row r="1360" spans="9:13" ht="12.75">
      <c r="I1360" s="13"/>
      <c r="J1360" s="13"/>
      <c r="K1360" s="13"/>
      <c r="L1360" s="13"/>
      <c r="M1360" s="13"/>
    </row>
    <row r="1361" spans="9:13" ht="12.75">
      <c r="I1361" s="13"/>
      <c r="J1361" s="13"/>
      <c r="K1361" s="13"/>
      <c r="L1361" s="13"/>
      <c r="M1361" s="13"/>
    </row>
    <row r="1362" spans="9:13" ht="12.75">
      <c r="I1362" s="13"/>
      <c r="J1362" s="13"/>
      <c r="K1362" s="13"/>
      <c r="L1362" s="13"/>
      <c r="M1362" s="13"/>
    </row>
    <row r="1363" spans="9:13" ht="12.75">
      <c r="I1363" s="13"/>
      <c r="J1363" s="13"/>
      <c r="K1363" s="13"/>
      <c r="L1363" s="13"/>
      <c r="M1363" s="13"/>
    </row>
    <row r="1364" spans="9:13" ht="12.75">
      <c r="I1364" s="13"/>
      <c r="J1364" s="13"/>
      <c r="K1364" s="13"/>
      <c r="L1364" s="13"/>
      <c r="M1364" s="13"/>
    </row>
    <row r="1365" spans="9:13" ht="12.75">
      <c r="I1365" s="13"/>
      <c r="J1365" s="13"/>
      <c r="K1365" s="13"/>
      <c r="L1365" s="13"/>
      <c r="M1365" s="13"/>
    </row>
    <row r="1366" spans="9:13" ht="12.75">
      <c r="I1366" s="13"/>
      <c r="J1366" s="13"/>
      <c r="K1366" s="13"/>
      <c r="L1366" s="13"/>
      <c r="M1366" s="13"/>
    </row>
    <row r="1367" spans="9:13" ht="12.75">
      <c r="I1367" s="13"/>
      <c r="J1367" s="13"/>
      <c r="K1367" s="13"/>
      <c r="L1367" s="13"/>
      <c r="M1367" s="13"/>
    </row>
    <row r="1368" spans="9:13" ht="12.75">
      <c r="I1368" s="13"/>
      <c r="J1368" s="13"/>
      <c r="K1368" s="13"/>
      <c r="L1368" s="13"/>
      <c r="M1368" s="13"/>
    </row>
    <row r="1369" spans="9:13" ht="12.75">
      <c r="I1369" s="13"/>
      <c r="J1369" s="13"/>
      <c r="K1369" s="13"/>
      <c r="L1369" s="13"/>
      <c r="M1369" s="13"/>
    </row>
    <row r="1370" spans="9:13" ht="12.75">
      <c r="I1370" s="13"/>
      <c r="J1370" s="13"/>
      <c r="K1370" s="13"/>
      <c r="L1370" s="13"/>
      <c r="M1370" s="13"/>
    </row>
    <row r="1371" spans="9:13" ht="12.75">
      <c r="I1371" s="13"/>
      <c r="J1371" s="13"/>
      <c r="K1371" s="13"/>
      <c r="L1371" s="13"/>
      <c r="M1371" s="13"/>
    </row>
    <row r="1372" spans="9:13" ht="12.75">
      <c r="I1372" s="13"/>
      <c r="J1372" s="13"/>
      <c r="K1372" s="13"/>
      <c r="L1372" s="13"/>
      <c r="M1372" s="13"/>
    </row>
    <row r="1373" spans="9:13" ht="12.75">
      <c r="I1373" s="13"/>
      <c r="J1373" s="13"/>
      <c r="K1373" s="13"/>
      <c r="L1373" s="13"/>
      <c r="M1373" s="13"/>
    </row>
    <row r="1374" spans="9:13" ht="12.75">
      <c r="I1374" s="13"/>
      <c r="J1374" s="13"/>
      <c r="K1374" s="13"/>
      <c r="L1374" s="13"/>
      <c r="M1374" s="13"/>
    </row>
    <row r="1375" spans="9:13" ht="12.75">
      <c r="I1375" s="13"/>
      <c r="J1375" s="13"/>
      <c r="K1375" s="13"/>
      <c r="L1375" s="13"/>
      <c r="M1375" s="13"/>
    </row>
    <row r="1376" spans="9:13" ht="12.75">
      <c r="I1376" s="13"/>
      <c r="J1376" s="13"/>
      <c r="K1376" s="13"/>
      <c r="L1376" s="13"/>
      <c r="M1376" s="13"/>
    </row>
    <row r="1377" spans="9:13" ht="12.75">
      <c r="I1377" s="13"/>
      <c r="J1377" s="13"/>
      <c r="K1377" s="13"/>
      <c r="L1377" s="13"/>
      <c r="M1377" s="13"/>
    </row>
    <row r="1378" spans="9:13" ht="12.75">
      <c r="I1378" s="13"/>
      <c r="J1378" s="13"/>
      <c r="K1378" s="13"/>
      <c r="L1378" s="13"/>
      <c r="M1378" s="13"/>
    </row>
    <row r="1379" spans="9:13" ht="12.75">
      <c r="I1379" s="13"/>
      <c r="J1379" s="13"/>
      <c r="K1379" s="13"/>
      <c r="L1379" s="13"/>
      <c r="M1379" s="13"/>
    </row>
    <row r="1380" spans="9:13" ht="12.75">
      <c r="I1380" s="13"/>
      <c r="J1380" s="13"/>
      <c r="K1380" s="13"/>
      <c r="L1380" s="13"/>
      <c r="M1380" s="13"/>
    </row>
    <row r="1381" spans="9:13" ht="12.75">
      <c r="I1381" s="13"/>
      <c r="J1381" s="13"/>
      <c r="K1381" s="13"/>
      <c r="L1381" s="13"/>
      <c r="M1381" s="13"/>
    </row>
    <row r="1382" spans="9:13" ht="12.75">
      <c r="I1382" s="13"/>
      <c r="J1382" s="13"/>
      <c r="K1382" s="13"/>
      <c r="L1382" s="13"/>
      <c r="M1382" s="13"/>
    </row>
    <row r="1383" spans="9:13" ht="12.75">
      <c r="I1383" s="13"/>
      <c r="J1383" s="13"/>
      <c r="K1383" s="13"/>
      <c r="L1383" s="13"/>
      <c r="M1383" s="13"/>
    </row>
    <row r="1384" spans="9:13" ht="12.75">
      <c r="I1384" s="13"/>
      <c r="J1384" s="13"/>
      <c r="K1384" s="13"/>
      <c r="L1384" s="13"/>
      <c r="M1384" s="13"/>
    </row>
    <row r="1385" spans="9:13" ht="12.75">
      <c r="I1385" s="13"/>
      <c r="J1385" s="13"/>
      <c r="K1385" s="13"/>
      <c r="L1385" s="13"/>
      <c r="M1385" s="13"/>
    </row>
    <row r="1386" spans="9:13" ht="12.75">
      <c r="I1386" s="13"/>
      <c r="J1386" s="13"/>
      <c r="K1386" s="13"/>
      <c r="L1386" s="13"/>
      <c r="M1386" s="13"/>
    </row>
    <row r="1387" spans="9:13" ht="12.75">
      <c r="I1387" s="13"/>
      <c r="J1387" s="13"/>
      <c r="K1387" s="13"/>
      <c r="L1387" s="13"/>
      <c r="M1387" s="13"/>
    </row>
    <row r="1388" spans="9:13" ht="12.75">
      <c r="I1388" s="13"/>
      <c r="J1388" s="13"/>
      <c r="K1388" s="13"/>
      <c r="L1388" s="13"/>
      <c r="M1388" s="13"/>
    </row>
    <row r="1389" spans="9:13" ht="12.75">
      <c r="I1389" s="13"/>
      <c r="J1389" s="13"/>
      <c r="K1389" s="13"/>
      <c r="L1389" s="13"/>
      <c r="M1389" s="13"/>
    </row>
    <row r="1390" spans="9:13" ht="12.75">
      <c r="I1390" s="13"/>
      <c r="J1390" s="13"/>
      <c r="K1390" s="13"/>
      <c r="L1390" s="13"/>
      <c r="M1390" s="13"/>
    </row>
    <row r="1391" spans="9:13" ht="12.75">
      <c r="I1391" s="13"/>
      <c r="J1391" s="13"/>
      <c r="K1391" s="13"/>
      <c r="L1391" s="13"/>
      <c r="M1391" s="13"/>
    </row>
    <row r="1392" spans="9:13" ht="12.75">
      <c r="I1392" s="13"/>
      <c r="J1392" s="13"/>
      <c r="K1392" s="13"/>
      <c r="L1392" s="13"/>
      <c r="M1392" s="13"/>
    </row>
    <row r="1393" spans="9:13" ht="12.75">
      <c r="I1393" s="13"/>
      <c r="J1393" s="13"/>
      <c r="K1393" s="13"/>
      <c r="L1393" s="13"/>
      <c r="M1393" s="13"/>
    </row>
    <row r="1394" spans="9:13" ht="12.75">
      <c r="I1394" s="13"/>
      <c r="J1394" s="13"/>
      <c r="K1394" s="13"/>
      <c r="L1394" s="13"/>
      <c r="M1394" s="13"/>
    </row>
    <row r="1395" spans="9:13" ht="12.75">
      <c r="I1395" s="13"/>
      <c r="J1395" s="13"/>
      <c r="K1395" s="13"/>
      <c r="L1395" s="13"/>
      <c r="M1395" s="13"/>
    </row>
    <row r="1396" spans="9:13" ht="12.75">
      <c r="I1396" s="13"/>
      <c r="J1396" s="13"/>
      <c r="K1396" s="13"/>
      <c r="L1396" s="13"/>
      <c r="M1396" s="13"/>
    </row>
    <row r="1397" spans="9:13" ht="12.75">
      <c r="I1397" s="13"/>
      <c r="J1397" s="13"/>
      <c r="K1397" s="13"/>
      <c r="L1397" s="13"/>
      <c r="M1397" s="13"/>
    </row>
    <row r="1398" spans="9:13" ht="12.75">
      <c r="I1398" s="13"/>
      <c r="J1398" s="13"/>
      <c r="K1398" s="13"/>
      <c r="L1398" s="13"/>
      <c r="M1398" s="13"/>
    </row>
    <row r="1399" spans="9:13" ht="12.75">
      <c r="I1399" s="13"/>
      <c r="J1399" s="13"/>
      <c r="K1399" s="13"/>
      <c r="L1399" s="13"/>
      <c r="M1399" s="13"/>
    </row>
    <row r="1400" spans="9:13" ht="12.75">
      <c r="I1400" s="13"/>
      <c r="J1400" s="13"/>
      <c r="K1400" s="13"/>
      <c r="L1400" s="13"/>
      <c r="M1400" s="13"/>
    </row>
    <row r="1401" spans="9:13" ht="12.75">
      <c r="I1401" s="13"/>
      <c r="J1401" s="13"/>
      <c r="K1401" s="13"/>
      <c r="L1401" s="13"/>
      <c r="M1401" s="13"/>
    </row>
    <row r="1402" spans="9:13" ht="12.75">
      <c r="I1402" s="13"/>
      <c r="J1402" s="13"/>
      <c r="K1402" s="13"/>
      <c r="L1402" s="13"/>
      <c r="M1402" s="13"/>
    </row>
    <row r="1403" spans="9:13" ht="12.75">
      <c r="I1403" s="13"/>
      <c r="J1403" s="13"/>
      <c r="K1403" s="13"/>
      <c r="L1403" s="13"/>
      <c r="M1403" s="13"/>
    </row>
    <row r="1404" spans="9:13" ht="12.75">
      <c r="I1404" s="13"/>
      <c r="J1404" s="13"/>
      <c r="K1404" s="13"/>
      <c r="L1404" s="13"/>
      <c r="M1404" s="13"/>
    </row>
    <row r="1405" spans="9:13" ht="12.75">
      <c r="I1405" s="13"/>
      <c r="J1405" s="13"/>
      <c r="K1405" s="13"/>
      <c r="L1405" s="13"/>
      <c r="M1405" s="13"/>
    </row>
    <row r="1406" spans="9:13" ht="12.75">
      <c r="I1406" s="13"/>
      <c r="J1406" s="13"/>
      <c r="K1406" s="13"/>
      <c r="L1406" s="13"/>
      <c r="M1406" s="13"/>
    </row>
    <row r="1407" spans="9:13" ht="12.75">
      <c r="I1407" s="13"/>
      <c r="J1407" s="13"/>
      <c r="K1407" s="13"/>
      <c r="L1407" s="13"/>
      <c r="M1407" s="13"/>
    </row>
    <row r="1408" spans="9:13" ht="12.75">
      <c r="I1408" s="13"/>
      <c r="J1408" s="13"/>
      <c r="K1408" s="13"/>
      <c r="L1408" s="13"/>
      <c r="M1408" s="13"/>
    </row>
    <row r="1409" spans="9:13" ht="12.75">
      <c r="I1409" s="13"/>
      <c r="J1409" s="13"/>
      <c r="K1409" s="13"/>
      <c r="L1409" s="13"/>
      <c r="M1409" s="13"/>
    </row>
    <row r="1410" spans="9:13" ht="12.75">
      <c r="I1410" s="13"/>
      <c r="J1410" s="13"/>
      <c r="K1410" s="13"/>
      <c r="L1410" s="13"/>
      <c r="M1410" s="13"/>
    </row>
    <row r="1411" spans="9:13" ht="12.75">
      <c r="I1411" s="13"/>
      <c r="J1411" s="13"/>
      <c r="K1411" s="13"/>
      <c r="L1411" s="13"/>
      <c r="M1411" s="13"/>
    </row>
    <row r="1412" spans="9:13" ht="12.75">
      <c r="I1412" s="13"/>
      <c r="J1412" s="13"/>
      <c r="K1412" s="13"/>
      <c r="L1412" s="13"/>
      <c r="M1412" s="13"/>
    </row>
    <row r="1413" spans="9:13" ht="12.75">
      <c r="I1413" s="13"/>
      <c r="J1413" s="13"/>
      <c r="K1413" s="13"/>
      <c r="L1413" s="13"/>
      <c r="M1413" s="13"/>
    </row>
    <row r="1414" spans="9:13" ht="12.75">
      <c r="I1414" s="13"/>
      <c r="J1414" s="13"/>
      <c r="K1414" s="13"/>
      <c r="L1414" s="13"/>
      <c r="M1414" s="13"/>
    </row>
    <row r="1415" spans="9:13" ht="12.75">
      <c r="I1415" s="13"/>
      <c r="J1415" s="13"/>
      <c r="K1415" s="13"/>
      <c r="L1415" s="13"/>
      <c r="M1415" s="13"/>
    </row>
    <row r="1416" spans="9:13" ht="12.75">
      <c r="I1416" s="13"/>
      <c r="J1416" s="13"/>
      <c r="K1416" s="13"/>
      <c r="L1416" s="13"/>
      <c r="M1416" s="13"/>
    </row>
    <row r="1417" spans="9:13" ht="12.75">
      <c r="I1417" s="13"/>
      <c r="J1417" s="13"/>
      <c r="K1417" s="13"/>
      <c r="L1417" s="13"/>
      <c r="M1417" s="13"/>
    </row>
    <row r="1418" spans="9:13" ht="12.75">
      <c r="I1418" s="13"/>
      <c r="J1418" s="13"/>
      <c r="K1418" s="13"/>
      <c r="L1418" s="13"/>
      <c r="M1418" s="13"/>
    </row>
    <row r="1419" spans="9:13" ht="12.75">
      <c r="I1419" s="13"/>
      <c r="J1419" s="13"/>
      <c r="K1419" s="13"/>
      <c r="L1419" s="13"/>
      <c r="M1419" s="13"/>
    </row>
    <row r="1420" spans="9:13" ht="12.75">
      <c r="I1420" s="13"/>
      <c r="J1420" s="13"/>
      <c r="K1420" s="13"/>
      <c r="L1420" s="13"/>
      <c r="M1420" s="13"/>
    </row>
    <row r="1421" spans="9:13" ht="12.75">
      <c r="I1421" s="13"/>
      <c r="J1421" s="13"/>
      <c r="K1421" s="13"/>
      <c r="L1421" s="13"/>
      <c r="M1421" s="13"/>
    </row>
    <row r="1422" spans="9:13" ht="12.75">
      <c r="I1422" s="13"/>
      <c r="J1422" s="13"/>
      <c r="K1422" s="13"/>
      <c r="L1422" s="13"/>
      <c r="M1422" s="13"/>
    </row>
    <row r="1423" spans="9:13" ht="12.75">
      <c r="I1423" s="13"/>
      <c r="J1423" s="13"/>
      <c r="K1423" s="13"/>
      <c r="L1423" s="13"/>
      <c r="M1423" s="13"/>
    </row>
    <row r="1424" spans="9:13" ht="12.75">
      <c r="I1424" s="13"/>
      <c r="J1424" s="13"/>
      <c r="K1424" s="13"/>
      <c r="L1424" s="13"/>
      <c r="M1424" s="13"/>
    </row>
    <row r="1425" spans="9:13" ht="12.75">
      <c r="I1425" s="13"/>
      <c r="J1425" s="13"/>
      <c r="K1425" s="13"/>
      <c r="L1425" s="13"/>
      <c r="M1425" s="13"/>
    </row>
    <row r="1426" spans="9:13" ht="12.75">
      <c r="I1426" s="13"/>
      <c r="J1426" s="13"/>
      <c r="K1426" s="13"/>
      <c r="L1426" s="13"/>
      <c r="M1426" s="13"/>
    </row>
    <row r="1427" spans="9:13" ht="12.75">
      <c r="I1427" s="13"/>
      <c r="J1427" s="13"/>
      <c r="K1427" s="13"/>
      <c r="L1427" s="13"/>
      <c r="M1427" s="13"/>
    </row>
    <row r="1428" spans="9:13" ht="12.75">
      <c r="I1428" s="13"/>
      <c r="J1428" s="13"/>
      <c r="K1428" s="13"/>
      <c r="L1428" s="13"/>
      <c r="M1428" s="13"/>
    </row>
    <row r="1429" spans="9:13" ht="12.75">
      <c r="I1429" s="13"/>
      <c r="J1429" s="13"/>
      <c r="K1429" s="13"/>
      <c r="L1429" s="13"/>
      <c r="M1429" s="13"/>
    </row>
    <row r="1430" spans="9:13" ht="12.75">
      <c r="I1430" s="13"/>
      <c r="J1430" s="13"/>
      <c r="K1430" s="13"/>
      <c r="L1430" s="13"/>
      <c r="M1430" s="13"/>
    </row>
    <row r="1431" spans="9:13" ht="12.75">
      <c r="I1431" s="13"/>
      <c r="J1431" s="13"/>
      <c r="K1431" s="13"/>
      <c r="L1431" s="13"/>
      <c r="M1431" s="13"/>
    </row>
    <row r="1432" spans="9:13" ht="12.75">
      <c r="I1432" s="13"/>
      <c r="J1432" s="13"/>
      <c r="K1432" s="13"/>
      <c r="L1432" s="13"/>
      <c r="M1432" s="13"/>
    </row>
    <row r="1433" spans="9:13" ht="12.75">
      <c r="I1433" s="13"/>
      <c r="J1433" s="13"/>
      <c r="K1433" s="13"/>
      <c r="L1433" s="13"/>
      <c r="M1433" s="13"/>
    </row>
    <row r="1434" spans="9:13" ht="12.75">
      <c r="I1434" s="13"/>
      <c r="J1434" s="13"/>
      <c r="K1434" s="13"/>
      <c r="L1434" s="13"/>
      <c r="M1434" s="13"/>
    </row>
    <row r="1435" spans="9:13" ht="12.75">
      <c r="I1435" s="13"/>
      <c r="J1435" s="13"/>
      <c r="K1435" s="13"/>
      <c r="L1435" s="13"/>
      <c r="M1435" s="13"/>
    </row>
    <row r="1436" spans="9:13" ht="12.75">
      <c r="I1436" s="13"/>
      <c r="J1436" s="13"/>
      <c r="K1436" s="13"/>
      <c r="L1436" s="13"/>
      <c r="M1436" s="13"/>
    </row>
    <row r="1437" spans="9:13" ht="12.75">
      <c r="I1437" s="13"/>
      <c r="J1437" s="13"/>
      <c r="K1437" s="13"/>
      <c r="L1437" s="13"/>
      <c r="M1437" s="13"/>
    </row>
    <row r="1438" spans="9:13" ht="12.75">
      <c r="I1438" s="13"/>
      <c r="J1438" s="13"/>
      <c r="K1438" s="13"/>
      <c r="L1438" s="13"/>
      <c r="M1438" s="13"/>
    </row>
    <row r="1439" spans="9:13" ht="12.75">
      <c r="I1439" s="13"/>
      <c r="J1439" s="13"/>
      <c r="K1439" s="13"/>
      <c r="L1439" s="13"/>
      <c r="M1439" s="13"/>
    </row>
    <row r="1440" spans="9:13" ht="12.75">
      <c r="I1440" s="13"/>
      <c r="J1440" s="13"/>
      <c r="K1440" s="13"/>
      <c r="L1440" s="13"/>
      <c r="M1440" s="13"/>
    </row>
    <row r="1441" spans="9:13" ht="12.75">
      <c r="I1441" s="13"/>
      <c r="J1441" s="13"/>
      <c r="K1441" s="13"/>
      <c r="L1441" s="13"/>
      <c r="M1441" s="13"/>
    </row>
    <row r="1442" spans="9:13" ht="12.75">
      <c r="I1442" s="13"/>
      <c r="J1442" s="13"/>
      <c r="K1442" s="13"/>
      <c r="L1442" s="13"/>
      <c r="M1442" s="13"/>
    </row>
    <row r="1443" spans="9:13" ht="12.75">
      <c r="I1443" s="13"/>
      <c r="J1443" s="13"/>
      <c r="K1443" s="13"/>
      <c r="L1443" s="13"/>
      <c r="M1443" s="13"/>
    </row>
    <row r="1444" spans="9:13" ht="12.75">
      <c r="I1444" s="13"/>
      <c r="J1444" s="13"/>
      <c r="K1444" s="13"/>
      <c r="L1444" s="13"/>
      <c r="M1444" s="13"/>
    </row>
    <row r="1445" spans="9:13" ht="12.75">
      <c r="I1445" s="13"/>
      <c r="J1445" s="13"/>
      <c r="K1445" s="13"/>
      <c r="L1445" s="13"/>
      <c r="M1445" s="13"/>
    </row>
    <row r="1446" spans="9:13" ht="12.75">
      <c r="I1446" s="13"/>
      <c r="J1446" s="13"/>
      <c r="K1446" s="13"/>
      <c r="L1446" s="13"/>
      <c r="M1446" s="13"/>
    </row>
    <row r="1447" spans="9:13" ht="12.75">
      <c r="I1447" s="13"/>
      <c r="J1447" s="13"/>
      <c r="K1447" s="13"/>
      <c r="L1447" s="13"/>
      <c r="M1447" s="13"/>
    </row>
    <row r="1448" spans="9:13" ht="12.75">
      <c r="I1448" s="13"/>
      <c r="J1448" s="13"/>
      <c r="K1448" s="13"/>
      <c r="L1448" s="13"/>
      <c r="M1448" s="13"/>
    </row>
    <row r="1449" spans="9:13" ht="12.75">
      <c r="I1449" s="13"/>
      <c r="J1449" s="13"/>
      <c r="K1449" s="13"/>
      <c r="L1449" s="13"/>
      <c r="M1449" s="13"/>
    </row>
    <row r="1450" spans="9:13" ht="12.75">
      <c r="I1450" s="13"/>
      <c r="J1450" s="13"/>
      <c r="K1450" s="13"/>
      <c r="L1450" s="13"/>
      <c r="M1450" s="13"/>
    </row>
    <row r="1451" spans="9:13" ht="12.75">
      <c r="I1451" s="13"/>
      <c r="J1451" s="13"/>
      <c r="K1451" s="13"/>
      <c r="L1451" s="13"/>
      <c r="M1451" s="13"/>
    </row>
    <row r="1452" spans="9:13" ht="12.75">
      <c r="I1452" s="13"/>
      <c r="J1452" s="13"/>
      <c r="K1452" s="13"/>
      <c r="L1452" s="13"/>
      <c r="M1452" s="13"/>
    </row>
    <row r="1453" spans="9:13" ht="12.75">
      <c r="I1453" s="13"/>
      <c r="J1453" s="13"/>
      <c r="K1453" s="13"/>
      <c r="L1453" s="13"/>
      <c r="M1453" s="13"/>
    </row>
    <row r="1454" spans="9:13" ht="12.75">
      <c r="I1454" s="13"/>
      <c r="J1454" s="13"/>
      <c r="K1454" s="13"/>
      <c r="L1454" s="13"/>
      <c r="M1454" s="13"/>
    </row>
    <row r="1455" spans="9:13" ht="12.75">
      <c r="I1455" s="13"/>
      <c r="J1455" s="13"/>
      <c r="K1455" s="13"/>
      <c r="L1455" s="13"/>
      <c r="M1455" s="13"/>
    </row>
    <row r="1456" spans="9:13" ht="12.75">
      <c r="I1456" s="13"/>
      <c r="J1456" s="13"/>
      <c r="K1456" s="13"/>
      <c r="L1456" s="13"/>
      <c r="M1456" s="13"/>
    </row>
    <row r="1457" spans="9:13" ht="12.75">
      <c r="I1457" s="13"/>
      <c r="J1457" s="13"/>
      <c r="K1457" s="13"/>
      <c r="L1457" s="13"/>
      <c r="M1457" s="13"/>
    </row>
    <row r="1458" spans="9:13" ht="12.75">
      <c r="I1458" s="13"/>
      <c r="J1458" s="13"/>
      <c r="K1458" s="13"/>
      <c r="L1458" s="13"/>
      <c r="M1458" s="13"/>
    </row>
    <row r="1459" spans="9:13" ht="12.75">
      <c r="I1459" s="13"/>
      <c r="J1459" s="13"/>
      <c r="K1459" s="13"/>
      <c r="L1459" s="13"/>
      <c r="M1459" s="13"/>
    </row>
    <row r="1460" spans="9:13" ht="12.75">
      <c r="I1460" s="13"/>
      <c r="J1460" s="13"/>
      <c r="K1460" s="13"/>
      <c r="L1460" s="13"/>
      <c r="M1460" s="13"/>
    </row>
    <row r="1461" spans="9:13" ht="12.75">
      <c r="I1461" s="13"/>
      <c r="J1461" s="13"/>
      <c r="K1461" s="13"/>
      <c r="L1461" s="13"/>
      <c r="M1461" s="13"/>
    </row>
    <row r="1462" spans="9:13" ht="12.75">
      <c r="I1462" s="13"/>
      <c r="J1462" s="13"/>
      <c r="K1462" s="13"/>
      <c r="L1462" s="13"/>
      <c r="M1462" s="13"/>
    </row>
    <row r="1463" spans="9:13" ht="12.75">
      <c r="I1463" s="13"/>
      <c r="J1463" s="13"/>
      <c r="K1463" s="13"/>
      <c r="L1463" s="13"/>
      <c r="M1463" s="13"/>
    </row>
    <row r="1464" spans="9:13" ht="12.75">
      <c r="I1464" s="13"/>
      <c r="J1464" s="13"/>
      <c r="K1464" s="13"/>
      <c r="L1464" s="13"/>
      <c r="M1464" s="13"/>
    </row>
    <row r="1465" spans="9:13" ht="12.75">
      <c r="I1465" s="13"/>
      <c r="J1465" s="13"/>
      <c r="K1465" s="13"/>
      <c r="L1465" s="13"/>
      <c r="M1465" s="13"/>
    </row>
    <row r="1466" spans="9:13" ht="12.75">
      <c r="I1466" s="13"/>
      <c r="J1466" s="13"/>
      <c r="K1466" s="13"/>
      <c r="L1466" s="13"/>
      <c r="M1466" s="13"/>
    </row>
    <row r="1467" spans="9:13" ht="12.75">
      <c r="I1467" s="13"/>
      <c r="J1467" s="13"/>
      <c r="K1467" s="13"/>
      <c r="L1467" s="13"/>
      <c r="M1467" s="13"/>
    </row>
    <row r="1468" spans="9:13" ht="12.75">
      <c r="I1468" s="13"/>
      <c r="J1468" s="13"/>
      <c r="K1468" s="13"/>
      <c r="L1468" s="13"/>
      <c r="M1468" s="13"/>
    </row>
    <row r="1469" spans="9:13" ht="12.75">
      <c r="I1469" s="13"/>
      <c r="J1469" s="13"/>
      <c r="K1469" s="13"/>
      <c r="L1469" s="13"/>
      <c r="M1469" s="13"/>
    </row>
    <row r="1470" spans="9:13" ht="12.75">
      <c r="I1470" s="13"/>
      <c r="J1470" s="13"/>
      <c r="K1470" s="13"/>
      <c r="L1470" s="13"/>
      <c r="M1470" s="13"/>
    </row>
    <row r="1471" spans="9:13" ht="12.75">
      <c r="I1471" s="13"/>
      <c r="J1471" s="13"/>
      <c r="K1471" s="13"/>
      <c r="L1471" s="13"/>
      <c r="M1471" s="13"/>
    </row>
    <row r="1472" spans="9:13" ht="12.75">
      <c r="I1472" s="13"/>
      <c r="J1472" s="13"/>
      <c r="K1472" s="13"/>
      <c r="L1472" s="13"/>
      <c r="M1472" s="13"/>
    </row>
    <row r="1473" spans="9:13" ht="12.75">
      <c r="I1473" s="13"/>
      <c r="J1473" s="13"/>
      <c r="K1473" s="13"/>
      <c r="L1473" s="13"/>
      <c r="M1473" s="13"/>
    </row>
    <row r="1474" spans="9:13" ht="12.75">
      <c r="I1474" s="13"/>
      <c r="J1474" s="13"/>
      <c r="K1474" s="13"/>
      <c r="L1474" s="13"/>
      <c r="M1474" s="13"/>
    </row>
    <row r="1475" spans="9:13" ht="12.75">
      <c r="I1475" s="13"/>
      <c r="J1475" s="13"/>
      <c r="K1475" s="13"/>
      <c r="L1475" s="13"/>
      <c r="M1475" s="13"/>
    </row>
    <row r="1476" spans="9:13" ht="12.75">
      <c r="I1476" s="13"/>
      <c r="J1476" s="13"/>
      <c r="K1476" s="13"/>
      <c r="L1476" s="13"/>
      <c r="M1476" s="13"/>
    </row>
    <row r="1477" spans="9:13" ht="12.75">
      <c r="I1477" s="13"/>
      <c r="J1477" s="13"/>
      <c r="K1477" s="13"/>
      <c r="L1477" s="13"/>
      <c r="M1477" s="13"/>
    </row>
    <row r="1478" spans="9:13" ht="12.75">
      <c r="I1478" s="13"/>
      <c r="J1478" s="13"/>
      <c r="K1478" s="13"/>
      <c r="L1478" s="13"/>
      <c r="M1478" s="13"/>
    </row>
    <row r="1479" spans="9:13" ht="12.75">
      <c r="I1479" s="13"/>
      <c r="J1479" s="13"/>
      <c r="K1479" s="13"/>
      <c r="L1479" s="13"/>
      <c r="M1479" s="13"/>
    </row>
    <row r="1480" spans="9:13" ht="12.75">
      <c r="I1480" s="13"/>
      <c r="J1480" s="13"/>
      <c r="K1480" s="13"/>
      <c r="L1480" s="13"/>
      <c r="M1480" s="13"/>
    </row>
    <row r="1481" spans="9:13" ht="12.75">
      <c r="I1481" s="13"/>
      <c r="J1481" s="13"/>
      <c r="K1481" s="13"/>
      <c r="L1481" s="13"/>
      <c r="M1481" s="13"/>
    </row>
    <row r="1482" spans="9:13" ht="12.75">
      <c r="I1482" s="13"/>
      <c r="J1482" s="13"/>
      <c r="K1482" s="13"/>
      <c r="L1482" s="13"/>
      <c r="M1482" s="13"/>
    </row>
    <row r="1483" spans="9:13" ht="12.75">
      <c r="I1483" s="13"/>
      <c r="J1483" s="13"/>
      <c r="K1483" s="13"/>
      <c r="L1483" s="13"/>
      <c r="M1483" s="13"/>
    </row>
    <row r="1484" spans="9:13" ht="12.75">
      <c r="I1484" s="13"/>
      <c r="J1484" s="13"/>
      <c r="K1484" s="13"/>
      <c r="L1484" s="13"/>
      <c r="M1484" s="13"/>
    </row>
    <row r="1485" spans="9:13" ht="12.75">
      <c r="I1485" s="13"/>
      <c r="J1485" s="13"/>
      <c r="K1485" s="13"/>
      <c r="L1485" s="13"/>
      <c r="M1485" s="13"/>
    </row>
    <row r="1486" spans="9:13" ht="12.75">
      <c r="I1486" s="13"/>
      <c r="J1486" s="13"/>
      <c r="K1486" s="13"/>
      <c r="L1486" s="13"/>
      <c r="M1486" s="13"/>
    </row>
    <row r="1487" spans="9:13" ht="12.75">
      <c r="I1487" s="13"/>
      <c r="J1487" s="13"/>
      <c r="K1487" s="13"/>
      <c r="L1487" s="13"/>
      <c r="M1487" s="13"/>
    </row>
    <row r="1488" spans="9:13" ht="12.75">
      <c r="I1488" s="13"/>
      <c r="J1488" s="13"/>
      <c r="K1488" s="13"/>
      <c r="L1488" s="13"/>
      <c r="M1488" s="13"/>
    </row>
    <row r="1489" spans="9:13" ht="12.75">
      <c r="I1489" s="13"/>
      <c r="J1489" s="13"/>
      <c r="K1489" s="13"/>
      <c r="L1489" s="13"/>
      <c r="M1489" s="13"/>
    </row>
    <row r="1490" spans="9:13" ht="12.75">
      <c r="I1490" s="13"/>
      <c r="J1490" s="13"/>
      <c r="K1490" s="13"/>
      <c r="L1490" s="13"/>
      <c r="M1490" s="13"/>
    </row>
    <row r="1491" spans="9:13" ht="12.75">
      <c r="I1491" s="13"/>
      <c r="J1491" s="13"/>
      <c r="K1491" s="13"/>
      <c r="L1491" s="13"/>
      <c r="M1491" s="13"/>
    </row>
    <row r="1492" spans="9:13" ht="12.75">
      <c r="I1492" s="13"/>
      <c r="J1492" s="13"/>
      <c r="K1492" s="13"/>
      <c r="L1492" s="13"/>
      <c r="M1492" s="13"/>
    </row>
    <row r="1493" spans="9:13" ht="12.75">
      <c r="I1493" s="13"/>
      <c r="J1493" s="13"/>
      <c r="K1493" s="13"/>
      <c r="L1493" s="13"/>
      <c r="M1493" s="13"/>
    </row>
    <row r="1494" spans="9:13" ht="12.75">
      <c r="I1494" s="13"/>
      <c r="J1494" s="13"/>
      <c r="K1494" s="13"/>
      <c r="L1494" s="13"/>
      <c r="M1494" s="13"/>
    </row>
    <row r="1495" spans="9:13" ht="12.75">
      <c r="I1495" s="13"/>
      <c r="J1495" s="13"/>
      <c r="K1495" s="13"/>
      <c r="L1495" s="13"/>
      <c r="M1495" s="13"/>
    </row>
    <row r="1496" spans="9:13" ht="12.75">
      <c r="I1496" s="13"/>
      <c r="J1496" s="13"/>
      <c r="K1496" s="13"/>
      <c r="L1496" s="13"/>
      <c r="M1496" s="13"/>
    </row>
    <row r="1497" spans="9:13" ht="12.75">
      <c r="I1497" s="13"/>
      <c r="J1497" s="13"/>
      <c r="K1497" s="13"/>
      <c r="L1497" s="13"/>
      <c r="M1497" s="13"/>
    </row>
    <row r="1498" spans="9:13" ht="12.75">
      <c r="I1498" s="13"/>
      <c r="J1498" s="13"/>
      <c r="K1498" s="13"/>
      <c r="L1498" s="13"/>
      <c r="M1498" s="13"/>
    </row>
    <row r="1499" spans="9:13" ht="12.75">
      <c r="I1499" s="13"/>
      <c r="J1499" s="13"/>
      <c r="K1499" s="13"/>
      <c r="L1499" s="13"/>
      <c r="M1499" s="13"/>
    </row>
    <row r="1500" spans="9:13" ht="12.75">
      <c r="I1500" s="13"/>
      <c r="J1500" s="13"/>
      <c r="K1500" s="13"/>
      <c r="L1500" s="13"/>
      <c r="M1500" s="13"/>
    </row>
    <row r="1501" spans="9:13" ht="12.75">
      <c r="I1501" s="13"/>
      <c r="J1501" s="13"/>
      <c r="K1501" s="13"/>
      <c r="L1501" s="13"/>
      <c r="M1501" s="13"/>
    </row>
    <row r="1502" spans="9:13" ht="12.75">
      <c r="I1502" s="13"/>
      <c r="J1502" s="13"/>
      <c r="K1502" s="13"/>
      <c r="L1502" s="13"/>
      <c r="M1502" s="13"/>
    </row>
    <row r="1503" spans="9:13" ht="12.75">
      <c r="I1503" s="13"/>
      <c r="J1503" s="13"/>
      <c r="K1503" s="13"/>
      <c r="L1503" s="13"/>
      <c r="M1503" s="13"/>
    </row>
    <row r="1504" spans="9:13" ht="12.75">
      <c r="I1504" s="13"/>
      <c r="J1504" s="13"/>
      <c r="K1504" s="13"/>
      <c r="L1504" s="13"/>
      <c r="M1504" s="13"/>
    </row>
    <row r="1505" spans="9:13" ht="12.75">
      <c r="I1505" s="13"/>
      <c r="J1505" s="13"/>
      <c r="K1505" s="13"/>
      <c r="L1505" s="13"/>
      <c r="M1505" s="13"/>
    </row>
    <row r="1506" spans="9:13" ht="12.75">
      <c r="I1506" s="13"/>
      <c r="J1506" s="13"/>
      <c r="K1506" s="13"/>
      <c r="L1506" s="13"/>
      <c r="M1506" s="13"/>
    </row>
    <row r="1507" spans="9:13" ht="12.75">
      <c r="I1507" s="13"/>
      <c r="J1507" s="13"/>
      <c r="K1507" s="13"/>
      <c r="L1507" s="13"/>
      <c r="M1507" s="13"/>
    </row>
    <row r="1508" spans="9:13" ht="12.75">
      <c r="I1508" s="13"/>
      <c r="J1508" s="13"/>
      <c r="K1508" s="13"/>
      <c r="L1508" s="13"/>
      <c r="M1508" s="13"/>
    </row>
    <row r="1509" spans="9:13" ht="12.75">
      <c r="I1509" s="13"/>
      <c r="J1509" s="13"/>
      <c r="K1509" s="13"/>
      <c r="L1509" s="13"/>
      <c r="M1509" s="13"/>
    </row>
    <row r="1510" spans="9:13" ht="12.75">
      <c r="I1510" s="13"/>
      <c r="J1510" s="13"/>
      <c r="K1510" s="13"/>
      <c r="L1510" s="13"/>
      <c r="M1510" s="13"/>
    </row>
    <row r="1511" spans="9:13" ht="12.75">
      <c r="I1511" s="13"/>
      <c r="J1511" s="13"/>
      <c r="K1511" s="13"/>
      <c r="L1511" s="13"/>
      <c r="M1511" s="13"/>
    </row>
    <row r="1512" spans="9:13" ht="12.75">
      <c r="I1512" s="13"/>
      <c r="J1512" s="13"/>
      <c r="K1512" s="13"/>
      <c r="L1512" s="13"/>
      <c r="M1512" s="13"/>
    </row>
    <row r="1513" spans="9:13" ht="12.75">
      <c r="I1513" s="13"/>
      <c r="J1513" s="13"/>
      <c r="K1513" s="13"/>
      <c r="L1513" s="13"/>
      <c r="M1513" s="13"/>
    </row>
    <row r="1514" spans="9:13" ht="12.75">
      <c r="I1514" s="13"/>
      <c r="J1514" s="13"/>
      <c r="K1514" s="13"/>
      <c r="L1514" s="13"/>
      <c r="M1514" s="13"/>
    </row>
    <row r="1515" spans="9:13" ht="12.75">
      <c r="I1515" s="13"/>
      <c r="J1515" s="13"/>
      <c r="K1515" s="13"/>
      <c r="L1515" s="13"/>
      <c r="M1515" s="13"/>
    </row>
    <row r="1516" spans="9:13" ht="12.75">
      <c r="I1516" s="13"/>
      <c r="J1516" s="13"/>
      <c r="K1516" s="13"/>
      <c r="L1516" s="13"/>
      <c r="M1516" s="13"/>
    </row>
    <row r="1517" spans="9:13" ht="12.75">
      <c r="I1517" s="13"/>
      <c r="J1517" s="13"/>
      <c r="K1517" s="13"/>
      <c r="L1517" s="13"/>
      <c r="M1517" s="13"/>
    </row>
    <row r="1518" spans="9:13" ht="12.75">
      <c r="I1518" s="13"/>
      <c r="J1518" s="13"/>
      <c r="K1518" s="13"/>
      <c r="L1518" s="13"/>
      <c r="M1518" s="13"/>
    </row>
    <row r="1519" spans="9:13" ht="12.75">
      <c r="I1519" s="13"/>
      <c r="J1519" s="13"/>
      <c r="K1519" s="13"/>
      <c r="L1519" s="13"/>
      <c r="M1519" s="13"/>
    </row>
    <row r="1520" spans="9:13" ht="12.75">
      <c r="I1520" s="13"/>
      <c r="J1520" s="13"/>
      <c r="K1520" s="13"/>
      <c r="L1520" s="13"/>
      <c r="M1520" s="13"/>
    </row>
    <row r="1521" spans="9:13" ht="12.75">
      <c r="I1521" s="13"/>
      <c r="J1521" s="13"/>
      <c r="K1521" s="13"/>
      <c r="L1521" s="13"/>
      <c r="M1521" s="13"/>
    </row>
    <row r="1522" spans="9:13" ht="12.75">
      <c r="I1522" s="13"/>
      <c r="J1522" s="13"/>
      <c r="K1522" s="13"/>
      <c r="L1522" s="13"/>
      <c r="M1522" s="13"/>
    </row>
    <row r="1523" spans="9:13" ht="12.75">
      <c r="I1523" s="13"/>
      <c r="J1523" s="13"/>
      <c r="K1523" s="13"/>
      <c r="L1523" s="13"/>
      <c r="M1523" s="13"/>
    </row>
    <row r="1524" spans="9:13" ht="12.75">
      <c r="I1524" s="13"/>
      <c r="J1524" s="13"/>
      <c r="K1524" s="13"/>
      <c r="L1524" s="13"/>
      <c r="M1524" s="13"/>
    </row>
    <row r="1525" spans="9:13" ht="12.75">
      <c r="I1525" s="13"/>
      <c r="J1525" s="13"/>
      <c r="K1525" s="13"/>
      <c r="L1525" s="13"/>
      <c r="M1525" s="13"/>
    </row>
    <row r="1526" spans="9:13" ht="12.75">
      <c r="I1526" s="13"/>
      <c r="J1526" s="13"/>
      <c r="K1526" s="13"/>
      <c r="L1526" s="13"/>
      <c r="M1526" s="13"/>
    </row>
    <row r="1527" spans="9:13" ht="12.75">
      <c r="I1527" s="13"/>
      <c r="J1527" s="13"/>
      <c r="K1527" s="13"/>
      <c r="L1527" s="13"/>
      <c r="M1527" s="13"/>
    </row>
    <row r="1528" spans="9:13" ht="12.75">
      <c r="I1528" s="13"/>
      <c r="J1528" s="13"/>
      <c r="K1528" s="13"/>
      <c r="L1528" s="13"/>
      <c r="M1528" s="13"/>
    </row>
    <row r="1529" spans="9:13" ht="12.75">
      <c r="I1529" s="13"/>
      <c r="J1529" s="13"/>
      <c r="K1529" s="13"/>
      <c r="L1529" s="13"/>
      <c r="M1529" s="13"/>
    </row>
    <row r="1530" spans="9:13" ht="12.75">
      <c r="I1530" s="13"/>
      <c r="J1530" s="13"/>
      <c r="K1530" s="13"/>
      <c r="L1530" s="13"/>
      <c r="M1530" s="13"/>
    </row>
    <row r="1531" spans="9:13" ht="12.75">
      <c r="I1531" s="13"/>
      <c r="J1531" s="13"/>
      <c r="K1531" s="13"/>
      <c r="L1531" s="13"/>
      <c r="M1531" s="13"/>
    </row>
    <row r="1532" spans="9:13" ht="12.75">
      <c r="I1532" s="13"/>
      <c r="J1532" s="13"/>
      <c r="K1532" s="13"/>
      <c r="L1532" s="13"/>
      <c r="M1532" s="13"/>
    </row>
    <row r="1533" spans="9:13" ht="12.75">
      <c r="I1533" s="13"/>
      <c r="J1533" s="13"/>
      <c r="K1533" s="13"/>
      <c r="L1533" s="13"/>
      <c r="M1533" s="13"/>
    </row>
    <row r="1534" spans="9:13" ht="12.75">
      <c r="I1534" s="13"/>
      <c r="J1534" s="13"/>
      <c r="K1534" s="13"/>
      <c r="L1534" s="13"/>
      <c r="M1534" s="13"/>
    </row>
    <row r="1535" spans="9:13" ht="12.75">
      <c r="I1535" s="13"/>
      <c r="J1535" s="13"/>
      <c r="K1535" s="13"/>
      <c r="L1535" s="13"/>
      <c r="M1535" s="13"/>
    </row>
    <row r="1536" spans="9:13" ht="12.75">
      <c r="I1536" s="13"/>
      <c r="J1536" s="13"/>
      <c r="K1536" s="13"/>
      <c r="L1536" s="13"/>
      <c r="M1536" s="13"/>
    </row>
    <row r="1537" spans="9:13" ht="12.75">
      <c r="I1537" s="13"/>
      <c r="J1537" s="13"/>
      <c r="K1537" s="13"/>
      <c r="L1537" s="13"/>
      <c r="M1537" s="13"/>
    </row>
    <row r="1538" spans="9:13" ht="12.75">
      <c r="I1538" s="13"/>
      <c r="J1538" s="13"/>
      <c r="K1538" s="13"/>
      <c r="L1538" s="13"/>
      <c r="M1538" s="13"/>
    </row>
    <row r="1539" spans="9:13" ht="12.75">
      <c r="I1539" s="13"/>
      <c r="J1539" s="13"/>
      <c r="K1539" s="13"/>
      <c r="L1539" s="13"/>
      <c r="M1539" s="13"/>
    </row>
    <row r="1540" spans="9:13" ht="12.75">
      <c r="I1540" s="13"/>
      <c r="J1540" s="13"/>
      <c r="K1540" s="13"/>
      <c r="L1540" s="13"/>
      <c r="M1540" s="13"/>
    </row>
    <row r="1541" spans="9:13" ht="12.75">
      <c r="I1541" s="13"/>
      <c r="J1541" s="13"/>
      <c r="K1541" s="13"/>
      <c r="L1541" s="13"/>
      <c r="M1541" s="13"/>
    </row>
    <row r="1542" spans="9:13" ht="12.75">
      <c r="I1542" s="13"/>
      <c r="J1542" s="13"/>
      <c r="K1542" s="13"/>
      <c r="L1542" s="13"/>
      <c r="M1542" s="13"/>
    </row>
    <row r="1543" spans="9:13" ht="12.75">
      <c r="I1543" s="13"/>
      <c r="J1543" s="13"/>
      <c r="K1543" s="13"/>
      <c r="L1543" s="13"/>
      <c r="M1543" s="13"/>
    </row>
    <row r="1544" spans="9:13" ht="12.75">
      <c r="I1544" s="13"/>
      <c r="J1544" s="13"/>
      <c r="K1544" s="13"/>
      <c r="L1544" s="13"/>
      <c r="M1544" s="13"/>
    </row>
    <row r="1545" spans="9:13" ht="12.75">
      <c r="I1545" s="13"/>
      <c r="J1545" s="13"/>
      <c r="K1545" s="13"/>
      <c r="L1545" s="13"/>
      <c r="M1545" s="13"/>
    </row>
    <row r="1546" spans="9:13" ht="12.75">
      <c r="I1546" s="13"/>
      <c r="J1546" s="13"/>
      <c r="K1546" s="13"/>
      <c r="L1546" s="13"/>
      <c r="M1546" s="13"/>
    </row>
    <row r="1547" spans="9:13" ht="12.75">
      <c r="I1547" s="13"/>
      <c r="J1547" s="13"/>
      <c r="K1547" s="13"/>
      <c r="L1547" s="13"/>
      <c r="M1547" s="13"/>
    </row>
    <row r="1548" spans="9:13" ht="12.75">
      <c r="I1548" s="13"/>
      <c r="J1548" s="13"/>
      <c r="K1548" s="13"/>
      <c r="L1548" s="13"/>
      <c r="M1548" s="13"/>
    </row>
    <row r="1549" spans="9:13" ht="12.75">
      <c r="I1549" s="13"/>
      <c r="J1549" s="13"/>
      <c r="K1549" s="13"/>
      <c r="L1549" s="13"/>
      <c r="M1549" s="13"/>
    </row>
    <row r="1550" spans="9:13" ht="12.75">
      <c r="I1550" s="13"/>
      <c r="J1550" s="13"/>
      <c r="K1550" s="13"/>
      <c r="L1550" s="13"/>
      <c r="M1550" s="13"/>
    </row>
    <row r="1551" spans="9:13" ht="12.75">
      <c r="I1551" s="13"/>
      <c r="J1551" s="13"/>
      <c r="K1551" s="13"/>
      <c r="L1551" s="13"/>
      <c r="M1551" s="13"/>
    </row>
    <row r="1552" spans="9:13" ht="12.75">
      <c r="I1552" s="13"/>
      <c r="J1552" s="13"/>
      <c r="K1552" s="13"/>
      <c r="L1552" s="13"/>
      <c r="M1552" s="13"/>
    </row>
    <row r="1553" spans="9:13" ht="12.75">
      <c r="I1553" s="13"/>
      <c r="J1553" s="13"/>
      <c r="K1553" s="13"/>
      <c r="L1553" s="13"/>
      <c r="M1553" s="13"/>
    </row>
    <row r="1554" spans="9:13" ht="12.75">
      <c r="I1554" s="13"/>
      <c r="J1554" s="13"/>
      <c r="K1554" s="13"/>
      <c r="L1554" s="13"/>
      <c r="M1554" s="13"/>
    </row>
    <row r="1555" spans="9:13" ht="12.75">
      <c r="I1555" s="13"/>
      <c r="J1555" s="13"/>
      <c r="K1555" s="13"/>
      <c r="L1555" s="13"/>
      <c r="M1555" s="13"/>
    </row>
    <row r="1556" spans="9:13" ht="12.75">
      <c r="I1556" s="13"/>
      <c r="J1556" s="13"/>
      <c r="K1556" s="13"/>
      <c r="L1556" s="13"/>
      <c r="M1556" s="13"/>
    </row>
    <row r="1557" spans="9:13" ht="12.75">
      <c r="I1557" s="13"/>
      <c r="J1557" s="13"/>
      <c r="K1557" s="13"/>
      <c r="L1557" s="13"/>
      <c r="M1557" s="13"/>
    </row>
    <row r="1558" spans="9:13" ht="12.75">
      <c r="I1558" s="13"/>
      <c r="J1558" s="13"/>
      <c r="K1558" s="13"/>
      <c r="L1558" s="13"/>
      <c r="M1558" s="13"/>
    </row>
    <row r="1559" spans="9:13" ht="12.75">
      <c r="I1559" s="13"/>
      <c r="J1559" s="13"/>
      <c r="K1559" s="13"/>
      <c r="L1559" s="13"/>
      <c r="M1559" s="13"/>
    </row>
    <row r="1560" spans="9:13" ht="12.75">
      <c r="I1560" s="13"/>
      <c r="J1560" s="13"/>
      <c r="K1560" s="13"/>
      <c r="L1560" s="13"/>
      <c r="M1560" s="13"/>
    </row>
    <row r="1561" spans="9:13" ht="12.75">
      <c r="I1561" s="13"/>
      <c r="J1561" s="13"/>
      <c r="K1561" s="13"/>
      <c r="L1561" s="13"/>
      <c r="M1561" s="13"/>
    </row>
    <row r="1562" spans="9:13" ht="12.75">
      <c r="I1562" s="13"/>
      <c r="J1562" s="13"/>
      <c r="K1562" s="13"/>
      <c r="L1562" s="13"/>
      <c r="M1562" s="13"/>
    </row>
    <row r="1563" spans="9:13" ht="12.75">
      <c r="I1563" s="13"/>
      <c r="J1563" s="13"/>
      <c r="K1563" s="13"/>
      <c r="L1563" s="13"/>
      <c r="M1563" s="13"/>
    </row>
    <row r="1564" spans="9:13" ht="12.75">
      <c r="I1564" s="13"/>
      <c r="J1564" s="13"/>
      <c r="K1564" s="13"/>
      <c r="L1564" s="13"/>
      <c r="M1564" s="13"/>
    </row>
    <row r="1565" spans="9:13" ht="12.75">
      <c r="I1565" s="13"/>
      <c r="J1565" s="13"/>
      <c r="K1565" s="13"/>
      <c r="L1565" s="13"/>
      <c r="M1565" s="13"/>
    </row>
    <row r="1566" spans="9:13" ht="12.75">
      <c r="I1566" s="13"/>
      <c r="J1566" s="13"/>
      <c r="K1566" s="13"/>
      <c r="L1566" s="13"/>
      <c r="M1566" s="13"/>
    </row>
    <row r="1567" spans="9:13" ht="12.75">
      <c r="I1567" s="13"/>
      <c r="J1567" s="13"/>
      <c r="K1567" s="13"/>
      <c r="L1567" s="13"/>
      <c r="M1567" s="13"/>
    </row>
    <row r="1568" spans="9:13" ht="12.75">
      <c r="I1568" s="13"/>
      <c r="J1568" s="13"/>
      <c r="K1568" s="13"/>
      <c r="L1568" s="13"/>
      <c r="M1568" s="13"/>
    </row>
    <row r="1569" spans="9:13" ht="12.75">
      <c r="I1569" s="13"/>
      <c r="J1569" s="13"/>
      <c r="K1569" s="13"/>
      <c r="L1569" s="13"/>
      <c r="M1569" s="13"/>
    </row>
    <row r="1570" spans="9:13" ht="12.75">
      <c r="I1570" s="13"/>
      <c r="J1570" s="13"/>
      <c r="K1570" s="13"/>
      <c r="L1570" s="13"/>
      <c r="M1570" s="13"/>
    </row>
    <row r="1571" spans="9:13" ht="12.75">
      <c r="I1571" s="13"/>
      <c r="J1571" s="13"/>
      <c r="K1571" s="13"/>
      <c r="L1571" s="13"/>
      <c r="M1571" s="13"/>
    </row>
    <row r="1572" spans="9:13" ht="12.75">
      <c r="I1572" s="13"/>
      <c r="J1572" s="13"/>
      <c r="K1572" s="13"/>
      <c r="L1572" s="13"/>
      <c r="M1572" s="13"/>
    </row>
    <row r="1573" spans="9:13" ht="12.75">
      <c r="I1573" s="13"/>
      <c r="J1573" s="13"/>
      <c r="K1573" s="13"/>
      <c r="L1573" s="13"/>
      <c r="M1573" s="13"/>
    </row>
    <row r="1574" spans="9:13" ht="12.75">
      <c r="I1574" s="13"/>
      <c r="J1574" s="13"/>
      <c r="K1574" s="13"/>
      <c r="L1574" s="13"/>
      <c r="M1574" s="13"/>
    </row>
    <row r="1575" spans="9:13" ht="12.75">
      <c r="I1575" s="13"/>
      <c r="J1575" s="13"/>
      <c r="K1575" s="13"/>
      <c r="L1575" s="13"/>
      <c r="M1575" s="13"/>
    </row>
    <row r="1576" spans="9:13" ht="12.75">
      <c r="I1576" s="13"/>
      <c r="J1576" s="13"/>
      <c r="K1576" s="13"/>
      <c r="L1576" s="13"/>
      <c r="M1576" s="13"/>
    </row>
    <row r="1577" spans="9:13" ht="12.75">
      <c r="I1577" s="13"/>
      <c r="J1577" s="13"/>
      <c r="K1577" s="13"/>
      <c r="L1577" s="13"/>
      <c r="M1577" s="13"/>
    </row>
    <row r="1578" spans="9:13" ht="12.75">
      <c r="I1578" s="13"/>
      <c r="J1578" s="13"/>
      <c r="K1578" s="13"/>
      <c r="L1578" s="13"/>
      <c r="M1578" s="13"/>
    </row>
    <row r="1579" spans="9:13" ht="12.75">
      <c r="I1579" s="13"/>
      <c r="J1579" s="13"/>
      <c r="K1579" s="13"/>
      <c r="L1579" s="13"/>
      <c r="M1579" s="13"/>
    </row>
    <row r="1580" spans="9:13" ht="12.75">
      <c r="I1580" s="13"/>
      <c r="J1580" s="13"/>
      <c r="K1580" s="13"/>
      <c r="L1580" s="13"/>
      <c r="M1580" s="13"/>
    </row>
    <row r="1581" spans="9:13" ht="12.75">
      <c r="I1581" s="13"/>
      <c r="J1581" s="13"/>
      <c r="K1581" s="13"/>
      <c r="L1581" s="13"/>
      <c r="M1581" s="13"/>
    </row>
    <row r="1582" spans="9:13" ht="12.75">
      <c r="I1582" s="13"/>
      <c r="J1582" s="13"/>
      <c r="K1582" s="13"/>
      <c r="L1582" s="13"/>
      <c r="M1582" s="13"/>
    </row>
    <row r="1583" spans="9:13" ht="12.75">
      <c r="I1583" s="13"/>
      <c r="J1583" s="13"/>
      <c r="K1583" s="13"/>
      <c r="L1583" s="13"/>
      <c r="M1583" s="13"/>
    </row>
    <row r="1584" spans="9:13" ht="12.75">
      <c r="I1584" s="13"/>
      <c r="J1584" s="13"/>
      <c r="K1584" s="13"/>
      <c r="L1584" s="13"/>
      <c r="M1584" s="13"/>
    </row>
    <row r="1585" spans="9:13" ht="12.75">
      <c r="I1585" s="13"/>
      <c r="J1585" s="13"/>
      <c r="K1585" s="13"/>
      <c r="L1585" s="13"/>
      <c r="M1585" s="13"/>
    </row>
    <row r="1586" spans="9:13" ht="12.75">
      <c r="I1586" s="13"/>
      <c r="J1586" s="13"/>
      <c r="K1586" s="13"/>
      <c r="L1586" s="13"/>
      <c r="M1586" s="13"/>
    </row>
    <row r="1587" spans="9:13" ht="12.75">
      <c r="I1587" s="13"/>
      <c r="J1587" s="13"/>
      <c r="K1587" s="13"/>
      <c r="L1587" s="13"/>
      <c r="M1587" s="13"/>
    </row>
    <row r="1588" spans="9:13" ht="12.75">
      <c r="I1588" s="13"/>
      <c r="J1588" s="13"/>
      <c r="K1588" s="13"/>
      <c r="L1588" s="13"/>
      <c r="M1588" s="13"/>
    </row>
    <row r="1589" spans="9:13" ht="12.75">
      <c r="I1589" s="13"/>
      <c r="J1589" s="13"/>
      <c r="K1589" s="13"/>
      <c r="L1589" s="13"/>
      <c r="M1589" s="13"/>
    </row>
    <row r="1590" spans="9:13" ht="12.75">
      <c r="I1590" s="13"/>
      <c r="J1590" s="13"/>
      <c r="K1590" s="13"/>
      <c r="L1590" s="13"/>
      <c r="M1590" s="13"/>
    </row>
    <row r="1591" spans="9:13" ht="12.75">
      <c r="I1591" s="13"/>
      <c r="J1591" s="13"/>
      <c r="K1591" s="13"/>
      <c r="L1591" s="13"/>
      <c r="M1591" s="13"/>
    </row>
    <row r="1592" spans="9:13" ht="12.75">
      <c r="I1592" s="13"/>
      <c r="J1592" s="13"/>
      <c r="K1592" s="13"/>
      <c r="L1592" s="13"/>
      <c r="M1592" s="13"/>
    </row>
    <row r="1593" spans="9:13" ht="12.75">
      <c r="I1593" s="13"/>
      <c r="J1593" s="13"/>
      <c r="K1593" s="13"/>
      <c r="L1593" s="13"/>
      <c r="M1593" s="13"/>
    </row>
    <row r="1594" spans="9:13" ht="12.75">
      <c r="I1594" s="13"/>
      <c r="J1594" s="13"/>
      <c r="K1594" s="13"/>
      <c r="L1594" s="13"/>
      <c r="M1594" s="13"/>
    </row>
    <row r="1595" spans="9:13" ht="12.75">
      <c r="I1595" s="13"/>
      <c r="J1595" s="13"/>
      <c r="K1595" s="13"/>
      <c r="L1595" s="13"/>
      <c r="M1595" s="13"/>
    </row>
    <row r="1596" spans="9:13" ht="12.75">
      <c r="I1596" s="13"/>
      <c r="J1596" s="13"/>
      <c r="K1596" s="13"/>
      <c r="L1596" s="13"/>
      <c r="M1596" s="13"/>
    </row>
    <row r="1597" spans="9:13" ht="12.75">
      <c r="I1597" s="13"/>
      <c r="J1597" s="13"/>
      <c r="K1597" s="13"/>
      <c r="L1597" s="13"/>
      <c r="M1597" s="13"/>
    </row>
    <row r="1598" spans="9:13" ht="12.75">
      <c r="I1598" s="13"/>
      <c r="J1598" s="13"/>
      <c r="K1598" s="13"/>
      <c r="L1598" s="13"/>
      <c r="M1598" s="13"/>
    </row>
    <row r="1599" spans="9:13" ht="12.75">
      <c r="I1599" s="13"/>
      <c r="J1599" s="13"/>
      <c r="K1599" s="13"/>
      <c r="L1599" s="13"/>
      <c r="M1599" s="13"/>
    </row>
    <row r="1600" spans="9:13" ht="12.75">
      <c r="I1600" s="13"/>
      <c r="J1600" s="13"/>
      <c r="K1600" s="13"/>
      <c r="L1600" s="13"/>
      <c r="M1600" s="13"/>
    </row>
    <row r="1601" spans="9:13" ht="12.75">
      <c r="I1601" s="13"/>
      <c r="J1601" s="13"/>
      <c r="K1601" s="13"/>
      <c r="L1601" s="13"/>
      <c r="M1601" s="13"/>
    </row>
    <row r="1602" spans="9:13" ht="12.75">
      <c r="I1602" s="13"/>
      <c r="J1602" s="13"/>
      <c r="K1602" s="13"/>
      <c r="L1602" s="13"/>
      <c r="M1602" s="13"/>
    </row>
    <row r="1603" spans="9:13" ht="12.75">
      <c r="I1603" s="13"/>
      <c r="J1603" s="13"/>
      <c r="K1603" s="13"/>
      <c r="L1603" s="13"/>
      <c r="M1603" s="13"/>
    </row>
    <row r="1604" spans="9:13" ht="12.75">
      <c r="I1604" s="13"/>
      <c r="J1604" s="13"/>
      <c r="K1604" s="13"/>
      <c r="L1604" s="13"/>
      <c r="M1604" s="13"/>
    </row>
    <row r="1605" spans="9:13" ht="12.75">
      <c r="I1605" s="13"/>
      <c r="J1605" s="13"/>
      <c r="K1605" s="13"/>
      <c r="L1605" s="13"/>
      <c r="M1605" s="13"/>
    </row>
    <row r="1606" spans="9:13" ht="12.75">
      <c r="I1606" s="13"/>
      <c r="J1606" s="13"/>
      <c r="K1606" s="13"/>
      <c r="L1606" s="13"/>
      <c r="M1606" s="13"/>
    </row>
    <row r="1607" spans="9:13" ht="12.75">
      <c r="I1607" s="13"/>
      <c r="J1607" s="13"/>
      <c r="K1607" s="13"/>
      <c r="L1607" s="13"/>
      <c r="M1607" s="13"/>
    </row>
    <row r="1608" spans="9:13" ht="12.75">
      <c r="I1608" s="13"/>
      <c r="J1608" s="13"/>
      <c r="K1608" s="13"/>
      <c r="L1608" s="13"/>
      <c r="M1608" s="13"/>
    </row>
    <row r="1609" spans="9:13" ht="12.75">
      <c r="I1609" s="13"/>
      <c r="J1609" s="13"/>
      <c r="K1609" s="13"/>
      <c r="L1609" s="13"/>
      <c r="M1609" s="13"/>
    </row>
    <row r="1610" spans="9:13" ht="12.75">
      <c r="I1610" s="13"/>
      <c r="J1610" s="13"/>
      <c r="K1610" s="13"/>
      <c r="L1610" s="13"/>
      <c r="M1610" s="13"/>
    </row>
    <row r="1611" spans="9:13" ht="12.75">
      <c r="I1611" s="13"/>
      <c r="J1611" s="13"/>
      <c r="K1611" s="13"/>
      <c r="L1611" s="13"/>
      <c r="M1611" s="13"/>
    </row>
    <row r="1612" spans="9:13" ht="12.75">
      <c r="I1612" s="13"/>
      <c r="J1612" s="13"/>
      <c r="K1612" s="13"/>
      <c r="L1612" s="13"/>
      <c r="M1612" s="13"/>
    </row>
    <row r="1613" spans="9:13" ht="12.75">
      <c r="I1613" s="13"/>
      <c r="J1613" s="13"/>
      <c r="K1613" s="13"/>
      <c r="L1613" s="13"/>
      <c r="M1613" s="13"/>
    </row>
    <row r="1614" spans="9:13" ht="12.75">
      <c r="I1614" s="13"/>
      <c r="J1614" s="13"/>
      <c r="K1614" s="13"/>
      <c r="L1614" s="13"/>
      <c r="M1614" s="13"/>
    </row>
    <row r="1615" spans="9:13" ht="12.75">
      <c r="I1615" s="13"/>
      <c r="J1615" s="13"/>
      <c r="K1615" s="13"/>
      <c r="L1615" s="13"/>
      <c r="M1615" s="13"/>
    </row>
    <row r="1616" spans="9:13" ht="12.75">
      <c r="I1616" s="13"/>
      <c r="J1616" s="13"/>
      <c r="K1616" s="13"/>
      <c r="L1616" s="13"/>
      <c r="M1616" s="13"/>
    </row>
    <row r="1617" spans="9:13" ht="12.75">
      <c r="I1617" s="13"/>
      <c r="J1617" s="13"/>
      <c r="K1617" s="13"/>
      <c r="L1617" s="13"/>
      <c r="M1617" s="13"/>
    </row>
    <row r="1618" spans="9:13" ht="12.75">
      <c r="I1618" s="13"/>
      <c r="J1618" s="13"/>
      <c r="K1618" s="13"/>
      <c r="L1618" s="13"/>
      <c r="M1618" s="13"/>
    </row>
    <row r="1619" spans="9:13" ht="12.75">
      <c r="I1619" s="13"/>
      <c r="J1619" s="13"/>
      <c r="K1619" s="13"/>
      <c r="L1619" s="13"/>
      <c r="M1619" s="13"/>
    </row>
    <row r="1620" spans="9:13" ht="12.75">
      <c r="I1620" s="13"/>
      <c r="J1620" s="13"/>
      <c r="K1620" s="13"/>
      <c r="L1620" s="13"/>
      <c r="M1620" s="13"/>
    </row>
    <row r="1621" spans="9:13" ht="12.75">
      <c r="I1621" s="13"/>
      <c r="J1621" s="13"/>
      <c r="K1621" s="13"/>
      <c r="L1621" s="13"/>
      <c r="M1621" s="13"/>
    </row>
    <row r="1622" spans="9:13" ht="12.75">
      <c r="I1622" s="13"/>
      <c r="J1622" s="13"/>
      <c r="K1622" s="13"/>
      <c r="L1622" s="13"/>
      <c r="M1622" s="13"/>
    </row>
    <row r="1623" spans="9:13" ht="12.75">
      <c r="I1623" s="13"/>
      <c r="J1623" s="13"/>
      <c r="K1623" s="13"/>
      <c r="L1623" s="13"/>
      <c r="M1623" s="13"/>
    </row>
    <row r="1624" spans="9:13" ht="12.75">
      <c r="I1624" s="13"/>
      <c r="J1624" s="13"/>
      <c r="K1624" s="13"/>
      <c r="L1624" s="13"/>
      <c r="M1624" s="13"/>
    </row>
    <row r="1625" spans="9:13" ht="12.75">
      <c r="I1625" s="13"/>
      <c r="J1625" s="13"/>
      <c r="K1625" s="13"/>
      <c r="L1625" s="13"/>
      <c r="M1625" s="13"/>
    </row>
    <row r="1626" spans="9:13" ht="12.75">
      <c r="I1626" s="13"/>
      <c r="J1626" s="13"/>
      <c r="K1626" s="13"/>
      <c r="L1626" s="13"/>
      <c r="M1626" s="13"/>
    </row>
    <row r="1627" spans="9:13" ht="12.75">
      <c r="I1627" s="13"/>
      <c r="J1627" s="13"/>
      <c r="K1627" s="13"/>
      <c r="L1627" s="13"/>
      <c r="M1627" s="13"/>
    </row>
    <row r="1628" spans="9:13" ht="12.75">
      <c r="I1628" s="13"/>
      <c r="J1628" s="13"/>
      <c r="K1628" s="13"/>
      <c r="L1628" s="13"/>
      <c r="M1628" s="13"/>
    </row>
    <row r="1629" spans="9:13" ht="12.75">
      <c r="I1629" s="13"/>
      <c r="J1629" s="13"/>
      <c r="K1629" s="13"/>
      <c r="L1629" s="13"/>
      <c r="M1629" s="13"/>
    </row>
    <row r="1630" spans="9:13" ht="12.75">
      <c r="I1630" s="13"/>
      <c r="J1630" s="13"/>
      <c r="K1630" s="13"/>
      <c r="L1630" s="13"/>
      <c r="M1630" s="13"/>
    </row>
    <row r="1631" spans="9:13" ht="12.75">
      <c r="I1631" s="13"/>
      <c r="J1631" s="13"/>
      <c r="K1631" s="13"/>
      <c r="L1631" s="13"/>
      <c r="M1631" s="13"/>
    </row>
    <row r="1632" spans="9:13" ht="12.75">
      <c r="I1632" s="13"/>
      <c r="J1632" s="13"/>
      <c r="K1632" s="13"/>
      <c r="L1632" s="13"/>
      <c r="M1632" s="13"/>
    </row>
    <row r="1633" spans="9:13" ht="12.75">
      <c r="I1633" s="13"/>
      <c r="J1633" s="13"/>
      <c r="K1633" s="13"/>
      <c r="L1633" s="13"/>
      <c r="M1633" s="13"/>
    </row>
    <row r="1634" spans="9:13" ht="12.75">
      <c r="I1634" s="13"/>
      <c r="J1634" s="13"/>
      <c r="K1634" s="13"/>
      <c r="L1634" s="13"/>
      <c r="M1634" s="13"/>
    </row>
    <row r="1635" spans="9:13" ht="12.75">
      <c r="I1635" s="13"/>
      <c r="J1635" s="13"/>
      <c r="K1635" s="13"/>
      <c r="L1635" s="13"/>
      <c r="M1635" s="13"/>
    </row>
    <row r="1636" spans="9:13" ht="12.75">
      <c r="I1636" s="13"/>
      <c r="J1636" s="13"/>
      <c r="K1636" s="13"/>
      <c r="L1636" s="13"/>
      <c r="M1636" s="13"/>
    </row>
    <row r="1637" spans="9:13" ht="12.75">
      <c r="I1637" s="13"/>
      <c r="J1637" s="13"/>
      <c r="K1637" s="13"/>
      <c r="L1637" s="13"/>
      <c r="M1637" s="13"/>
    </row>
    <row r="1638" spans="9:13" ht="12.75">
      <c r="I1638" s="13"/>
      <c r="J1638" s="13"/>
      <c r="K1638" s="13"/>
      <c r="L1638" s="13"/>
      <c r="M1638" s="13"/>
    </row>
    <row r="1639" spans="9:13" ht="12.75">
      <c r="I1639" s="13"/>
      <c r="J1639" s="13"/>
      <c r="K1639" s="13"/>
      <c r="L1639" s="13"/>
      <c r="M1639" s="13"/>
    </row>
    <row r="1640" spans="9:13" ht="12.75">
      <c r="I1640" s="13"/>
      <c r="J1640" s="13"/>
      <c r="K1640" s="13"/>
      <c r="L1640" s="13"/>
      <c r="M1640" s="13"/>
    </row>
    <row r="1641" spans="9:13" ht="12.75">
      <c r="I1641" s="13"/>
      <c r="J1641" s="13"/>
      <c r="K1641" s="13"/>
      <c r="L1641" s="13"/>
      <c r="M1641" s="13"/>
    </row>
    <row r="1642" spans="9:13" ht="12.75">
      <c r="I1642" s="13"/>
      <c r="J1642" s="13"/>
      <c r="K1642" s="13"/>
      <c r="L1642" s="13"/>
      <c r="M1642" s="13"/>
    </row>
    <row r="1643" spans="9:13" ht="12.75">
      <c r="I1643" s="13"/>
      <c r="J1643" s="13"/>
      <c r="K1643" s="13"/>
      <c r="L1643" s="13"/>
      <c r="M1643" s="13"/>
    </row>
    <row r="1644" spans="9:13" ht="12.75">
      <c r="I1644" s="13"/>
      <c r="J1644" s="13"/>
      <c r="K1644" s="13"/>
      <c r="L1644" s="13"/>
      <c r="M1644" s="13"/>
    </row>
    <row r="1645" spans="9:13" ht="12.75">
      <c r="I1645" s="13"/>
      <c r="J1645" s="13"/>
      <c r="K1645" s="13"/>
      <c r="L1645" s="13"/>
      <c r="M1645" s="13"/>
    </row>
    <row r="1646" spans="9:13" ht="12.75">
      <c r="I1646" s="13"/>
      <c r="J1646" s="13"/>
      <c r="K1646" s="13"/>
      <c r="L1646" s="13"/>
      <c r="M1646" s="13"/>
    </row>
    <row r="1647" spans="9:13" ht="12.75">
      <c r="I1647" s="13"/>
      <c r="J1647" s="13"/>
      <c r="K1647" s="13"/>
      <c r="L1647" s="13"/>
      <c r="M1647" s="13"/>
    </row>
    <row r="1648" spans="9:13" ht="12.75">
      <c r="I1648" s="13"/>
      <c r="J1648" s="13"/>
      <c r="K1648" s="13"/>
      <c r="L1648" s="13"/>
      <c r="M1648" s="13"/>
    </row>
    <row r="1649" spans="9:13" ht="12.75">
      <c r="I1649" s="13"/>
      <c r="J1649" s="13"/>
      <c r="K1649" s="13"/>
      <c r="L1649" s="13"/>
      <c r="M1649" s="13"/>
    </row>
    <row r="1650" spans="9:13" ht="12.75">
      <c r="I1650" s="13"/>
      <c r="J1650" s="13"/>
      <c r="K1650" s="13"/>
      <c r="L1650" s="13"/>
      <c r="M1650" s="13"/>
    </row>
    <row r="1651" spans="9:13" ht="12.75">
      <c r="I1651" s="13"/>
      <c r="J1651" s="13"/>
      <c r="K1651" s="13"/>
      <c r="L1651" s="13"/>
      <c r="M1651" s="13"/>
    </row>
    <row r="1652" spans="9:13" ht="12.75">
      <c r="I1652" s="13"/>
      <c r="J1652" s="13"/>
      <c r="K1652" s="13"/>
      <c r="L1652" s="13"/>
      <c r="M1652" s="13"/>
    </row>
    <row r="1653" spans="9:13" ht="12.75">
      <c r="I1653" s="13"/>
      <c r="J1653" s="13"/>
      <c r="K1653" s="13"/>
      <c r="L1653" s="13"/>
      <c r="M1653" s="13"/>
    </row>
    <row r="1654" spans="9:13" ht="12.75">
      <c r="I1654" s="13"/>
      <c r="J1654" s="13"/>
      <c r="K1654" s="13"/>
      <c r="L1654" s="13"/>
      <c r="M1654" s="13"/>
    </row>
    <row r="1655" spans="9:13" ht="12.75">
      <c r="I1655" s="13"/>
      <c r="J1655" s="13"/>
      <c r="K1655" s="13"/>
      <c r="L1655" s="13"/>
      <c r="M1655" s="13"/>
    </row>
    <row r="1656" spans="9:13" ht="12.75">
      <c r="I1656" s="13"/>
      <c r="J1656" s="13"/>
      <c r="K1656" s="13"/>
      <c r="L1656" s="13"/>
      <c r="M1656" s="13"/>
    </row>
    <row r="1657" spans="9:13" ht="12.75">
      <c r="I1657" s="13"/>
      <c r="J1657" s="13"/>
      <c r="K1657" s="13"/>
      <c r="L1657" s="13"/>
      <c r="M1657" s="13"/>
    </row>
    <row r="1658" spans="9:13" ht="12.75">
      <c r="I1658" s="13"/>
      <c r="J1658" s="13"/>
      <c r="K1658" s="13"/>
      <c r="L1658" s="13"/>
      <c r="M1658" s="13"/>
    </row>
    <row r="1659" spans="9:13" ht="12.75">
      <c r="I1659" s="13"/>
      <c r="J1659" s="13"/>
      <c r="K1659" s="13"/>
      <c r="L1659" s="13"/>
      <c r="M1659" s="13"/>
    </row>
    <row r="1660" spans="9:13" ht="12.75">
      <c r="I1660" s="13"/>
      <c r="J1660" s="13"/>
      <c r="K1660" s="13"/>
      <c r="L1660" s="13"/>
      <c r="M1660" s="13"/>
    </row>
    <row r="1661" spans="9:13" ht="12.75">
      <c r="I1661" s="13"/>
      <c r="J1661" s="13"/>
      <c r="K1661" s="13"/>
      <c r="L1661" s="13"/>
      <c r="M1661" s="13"/>
    </row>
    <row r="1662" spans="9:13" ht="12.75">
      <c r="I1662" s="13"/>
      <c r="J1662" s="13"/>
      <c r="K1662" s="13"/>
      <c r="L1662" s="13"/>
      <c r="M1662" s="13"/>
    </row>
    <row r="1663" spans="9:13" ht="12.75">
      <c r="I1663" s="13"/>
      <c r="J1663" s="13"/>
      <c r="K1663" s="13"/>
      <c r="L1663" s="13"/>
      <c r="M1663" s="13"/>
    </row>
    <row r="1664" spans="9:13" ht="12.75">
      <c r="I1664" s="13"/>
      <c r="J1664" s="13"/>
      <c r="K1664" s="13"/>
      <c r="L1664" s="13"/>
      <c r="M1664" s="13"/>
    </row>
    <row r="1665" spans="9:13" ht="12.75">
      <c r="I1665" s="13"/>
      <c r="J1665" s="13"/>
      <c r="K1665" s="13"/>
      <c r="L1665" s="13"/>
      <c r="M1665" s="13"/>
    </row>
    <row r="1666" spans="9:13" ht="12.75">
      <c r="I1666" s="13"/>
      <c r="J1666" s="13"/>
      <c r="K1666" s="13"/>
      <c r="L1666" s="13"/>
      <c r="M1666" s="13"/>
    </row>
    <row r="1667" spans="9:13" ht="12.75">
      <c r="I1667" s="13"/>
      <c r="J1667" s="13"/>
      <c r="K1667" s="13"/>
      <c r="L1667" s="13"/>
      <c r="M1667" s="13"/>
    </row>
    <row r="1668" spans="9:13" ht="12.75">
      <c r="I1668" s="13"/>
      <c r="J1668" s="13"/>
      <c r="K1668" s="13"/>
      <c r="L1668" s="13"/>
      <c r="M1668" s="13"/>
    </row>
    <row r="1669" spans="9:13" ht="12.75">
      <c r="I1669" s="13"/>
      <c r="J1669" s="13"/>
      <c r="K1669" s="13"/>
      <c r="L1669" s="13"/>
      <c r="M1669" s="13"/>
    </row>
    <row r="1670" spans="9:13" ht="12.75">
      <c r="I1670" s="13"/>
      <c r="J1670" s="13"/>
      <c r="K1670" s="13"/>
      <c r="L1670" s="13"/>
      <c r="M1670" s="13"/>
    </row>
    <row r="1671" spans="9:13" ht="12.75">
      <c r="I1671" s="13"/>
      <c r="J1671" s="13"/>
      <c r="K1671" s="13"/>
      <c r="L1671" s="13"/>
      <c r="M1671" s="13"/>
    </row>
    <row r="1672" spans="9:13" ht="12.75">
      <c r="I1672" s="13"/>
      <c r="J1672" s="13"/>
      <c r="K1672" s="13"/>
      <c r="L1672" s="13"/>
      <c r="M1672" s="13"/>
    </row>
    <row r="1673" spans="9:13" ht="12.75">
      <c r="I1673" s="13"/>
      <c r="J1673" s="13"/>
      <c r="K1673" s="13"/>
      <c r="L1673" s="13"/>
      <c r="M1673" s="13"/>
    </row>
    <row r="1674" spans="9:13" ht="12.75">
      <c r="I1674" s="13"/>
      <c r="J1674" s="13"/>
      <c r="K1674" s="13"/>
      <c r="L1674" s="13"/>
      <c r="M1674" s="13"/>
    </row>
    <row r="1675" spans="9:13" ht="12.75">
      <c r="I1675" s="13"/>
      <c r="J1675" s="13"/>
      <c r="K1675" s="13"/>
      <c r="L1675" s="13"/>
      <c r="M1675" s="13"/>
    </row>
    <row r="1676" spans="9:13" ht="12.75">
      <c r="I1676" s="13"/>
      <c r="J1676" s="13"/>
      <c r="K1676" s="13"/>
      <c r="L1676" s="13"/>
      <c r="M1676" s="13"/>
    </row>
    <row r="1677" spans="9:13" ht="12.75">
      <c r="I1677" s="13"/>
      <c r="J1677" s="13"/>
      <c r="K1677" s="13"/>
      <c r="L1677" s="13"/>
      <c r="M1677" s="13"/>
    </row>
    <row r="1678" spans="9:13" ht="12.75">
      <c r="I1678" s="13"/>
      <c r="J1678" s="13"/>
      <c r="K1678" s="13"/>
      <c r="L1678" s="13"/>
      <c r="M1678" s="13"/>
    </row>
    <row r="1679" spans="9:13" ht="12.75">
      <c r="I1679" s="13"/>
      <c r="J1679" s="13"/>
      <c r="K1679" s="13"/>
      <c r="L1679" s="13"/>
      <c r="M1679" s="13"/>
    </row>
    <row r="1680" spans="9:13" ht="12.75">
      <c r="I1680" s="13"/>
      <c r="J1680" s="13"/>
      <c r="K1680" s="13"/>
      <c r="L1680" s="13"/>
      <c r="M1680" s="13"/>
    </row>
    <row r="1681" spans="9:13" ht="12.75">
      <c r="I1681" s="13"/>
      <c r="J1681" s="13"/>
      <c r="K1681" s="13"/>
      <c r="L1681" s="13"/>
      <c r="M1681" s="13"/>
    </row>
    <row r="1682" spans="9:13" ht="12.75">
      <c r="I1682" s="13"/>
      <c r="J1682" s="13"/>
      <c r="K1682" s="13"/>
      <c r="L1682" s="13"/>
      <c r="M1682" s="13"/>
    </row>
    <row r="1683" spans="9:13" ht="12.75">
      <c r="I1683" s="13"/>
      <c r="J1683" s="13"/>
      <c r="K1683" s="13"/>
      <c r="L1683" s="13"/>
      <c r="M1683" s="13"/>
    </row>
    <row r="1684" spans="9:13" ht="12.75">
      <c r="I1684" s="13"/>
      <c r="J1684" s="13"/>
      <c r="K1684" s="13"/>
      <c r="L1684" s="13"/>
      <c r="M1684" s="13"/>
    </row>
    <row r="1685" spans="9:13" ht="12.75">
      <c r="I1685" s="13"/>
      <c r="J1685" s="13"/>
      <c r="K1685" s="13"/>
      <c r="L1685" s="13"/>
      <c r="M1685" s="13"/>
    </row>
    <row r="1686" spans="9:13" ht="12.75">
      <c r="I1686" s="13"/>
      <c r="J1686" s="13"/>
      <c r="K1686" s="13"/>
      <c r="L1686" s="13"/>
      <c r="M1686" s="13"/>
    </row>
    <row r="1687" spans="9:13" ht="12.75">
      <c r="I1687" s="13"/>
      <c r="J1687" s="13"/>
      <c r="K1687" s="13"/>
      <c r="L1687" s="13"/>
      <c r="M1687" s="13"/>
    </row>
    <row r="1688" spans="9:13" ht="12.75">
      <c r="I1688" s="13"/>
      <c r="J1688" s="13"/>
      <c r="K1688" s="13"/>
      <c r="L1688" s="13"/>
      <c r="M1688" s="13"/>
    </row>
    <row r="1689" spans="9:13" ht="12.75">
      <c r="I1689" s="13"/>
      <c r="J1689" s="13"/>
      <c r="K1689" s="13"/>
      <c r="L1689" s="13"/>
      <c r="M1689" s="13"/>
    </row>
    <row r="1690" spans="9:13" ht="12.75">
      <c r="I1690" s="13"/>
      <c r="J1690" s="13"/>
      <c r="K1690" s="13"/>
      <c r="L1690" s="13"/>
      <c r="M1690" s="13"/>
    </row>
    <row r="1691" spans="9:13" ht="12.75">
      <c r="I1691" s="13"/>
      <c r="J1691" s="13"/>
      <c r="K1691" s="13"/>
      <c r="L1691" s="13"/>
      <c r="M1691" s="13"/>
    </row>
    <row r="1692" spans="9:13" ht="12.75">
      <c r="I1692" s="13"/>
      <c r="J1692" s="13"/>
      <c r="K1692" s="13"/>
      <c r="L1692" s="13"/>
      <c r="M1692" s="13"/>
    </row>
    <row r="1693" spans="9:13" ht="12.75">
      <c r="I1693" s="13"/>
      <c r="J1693" s="13"/>
      <c r="K1693" s="13"/>
      <c r="L1693" s="13"/>
      <c r="M1693" s="13"/>
    </row>
    <row r="1694" spans="9:13" ht="12.75">
      <c r="I1694" s="13"/>
      <c r="J1694" s="13"/>
      <c r="K1694" s="13"/>
      <c r="L1694" s="13"/>
      <c r="M1694" s="13"/>
    </row>
    <row r="1695" spans="9:13" ht="12.75">
      <c r="I1695" s="13"/>
      <c r="J1695" s="13"/>
      <c r="K1695" s="13"/>
      <c r="L1695" s="13"/>
      <c r="M1695" s="13"/>
    </row>
    <row r="1696" spans="9:13" ht="12.75">
      <c r="I1696" s="13"/>
      <c r="J1696" s="13"/>
      <c r="K1696" s="13"/>
      <c r="L1696" s="13"/>
      <c r="M1696" s="13"/>
    </row>
    <row r="1697" spans="9:13" ht="12.75">
      <c r="I1697" s="13"/>
      <c r="J1697" s="13"/>
      <c r="K1697" s="13"/>
      <c r="L1697" s="13"/>
      <c r="M1697" s="13"/>
    </row>
    <row r="1698" spans="9:13" ht="12.75">
      <c r="I1698" s="13"/>
      <c r="J1698" s="13"/>
      <c r="K1698" s="13"/>
      <c r="L1698" s="13"/>
      <c r="M1698" s="13"/>
    </row>
    <row r="1699" spans="9:13" ht="12.75">
      <c r="I1699" s="13"/>
      <c r="J1699" s="13"/>
      <c r="K1699" s="13"/>
      <c r="L1699" s="13"/>
      <c r="M1699" s="13"/>
    </row>
    <row r="1700" spans="9:13" ht="12.75">
      <c r="I1700" s="13"/>
      <c r="J1700" s="13"/>
      <c r="K1700" s="13"/>
      <c r="L1700" s="13"/>
      <c r="M1700" s="13"/>
    </row>
    <row r="1701" spans="9:13" ht="12.75">
      <c r="I1701" s="13"/>
      <c r="J1701" s="13"/>
      <c r="K1701" s="13"/>
      <c r="L1701" s="13"/>
      <c r="M1701" s="13"/>
    </row>
    <row r="1702" spans="9:13" ht="12.75">
      <c r="I1702" s="13"/>
      <c r="J1702" s="13"/>
      <c r="K1702" s="13"/>
      <c r="L1702" s="13"/>
      <c r="M1702" s="13"/>
    </row>
    <row r="1703" spans="9:13" ht="12.75">
      <c r="I1703" s="13"/>
      <c r="J1703" s="13"/>
      <c r="K1703" s="13"/>
      <c r="L1703" s="13"/>
      <c r="M1703" s="13"/>
    </row>
    <row r="1704" spans="9:13" ht="12.75">
      <c r="I1704" s="13"/>
      <c r="J1704" s="13"/>
      <c r="K1704" s="13"/>
      <c r="L1704" s="13"/>
      <c r="M1704" s="13"/>
    </row>
    <row r="1705" spans="9:13" ht="12.75">
      <c r="I1705" s="13"/>
      <c r="J1705" s="13"/>
      <c r="K1705" s="13"/>
      <c r="L1705" s="13"/>
      <c r="M1705" s="13"/>
    </row>
    <row r="1706" spans="9:13" ht="12.75">
      <c r="I1706" s="13"/>
      <c r="J1706" s="13"/>
      <c r="K1706" s="13"/>
      <c r="L1706" s="13"/>
      <c r="M1706" s="13"/>
    </row>
    <row r="1707" spans="9:13" ht="12.75">
      <c r="I1707" s="13"/>
      <c r="J1707" s="13"/>
      <c r="K1707" s="13"/>
      <c r="L1707" s="13"/>
      <c r="M1707" s="13"/>
    </row>
    <row r="1708" spans="9:13" ht="12.75">
      <c r="I1708" s="13"/>
      <c r="J1708" s="13"/>
      <c r="K1708" s="13"/>
      <c r="L1708" s="13"/>
      <c r="M1708" s="13"/>
    </row>
    <row r="1709" spans="9:13" ht="12.75">
      <c r="I1709" s="13"/>
      <c r="J1709" s="13"/>
      <c r="K1709" s="13"/>
      <c r="L1709" s="13"/>
      <c r="M1709" s="13"/>
    </row>
    <row r="1710" spans="9:13" ht="12.75">
      <c r="I1710" s="13"/>
      <c r="J1710" s="13"/>
      <c r="K1710" s="13"/>
      <c r="L1710" s="13"/>
      <c r="M1710" s="13"/>
    </row>
    <row r="1711" spans="9:13" ht="12.75">
      <c r="I1711" s="13"/>
      <c r="J1711" s="13"/>
      <c r="K1711" s="13"/>
      <c r="L1711" s="13"/>
      <c r="M1711" s="13"/>
    </row>
    <row r="1712" spans="9:13" ht="12.75">
      <c r="I1712" s="13"/>
      <c r="J1712" s="13"/>
      <c r="K1712" s="13"/>
      <c r="L1712" s="13"/>
      <c r="M1712" s="13"/>
    </row>
    <row r="1713" spans="9:13" ht="12.75">
      <c r="I1713" s="13"/>
      <c r="J1713" s="13"/>
      <c r="K1713" s="13"/>
      <c r="L1713" s="13"/>
      <c r="M1713" s="13"/>
    </row>
    <row r="1714" spans="9:13" ht="12.75">
      <c r="I1714" s="13"/>
      <c r="J1714" s="13"/>
      <c r="K1714" s="13"/>
      <c r="L1714" s="13"/>
      <c r="M1714" s="13"/>
    </row>
    <row r="1715" spans="9:13" ht="12.75">
      <c r="I1715" s="13"/>
      <c r="J1715" s="13"/>
      <c r="K1715" s="13"/>
      <c r="L1715" s="13"/>
      <c r="M1715" s="13"/>
    </row>
    <row r="1716" spans="9:13" ht="12.75">
      <c r="I1716" s="13"/>
      <c r="J1716" s="13"/>
      <c r="K1716" s="13"/>
      <c r="L1716" s="13"/>
      <c r="M1716" s="13"/>
    </row>
    <row r="1717" spans="9:13" ht="12.75">
      <c r="I1717" s="13"/>
      <c r="J1717" s="13"/>
      <c r="K1717" s="13"/>
      <c r="L1717" s="13"/>
      <c r="M1717" s="13"/>
    </row>
    <row r="1718" spans="9:13" ht="12.75">
      <c r="I1718" s="13"/>
      <c r="J1718" s="13"/>
      <c r="K1718" s="13"/>
      <c r="L1718" s="13"/>
      <c r="M1718" s="13"/>
    </row>
    <row r="1719" spans="9:13" ht="12.75">
      <c r="I1719" s="13"/>
      <c r="J1719" s="13"/>
      <c r="K1719" s="13"/>
      <c r="L1719" s="13"/>
      <c r="M1719" s="13"/>
    </row>
    <row r="1720" spans="9:13" ht="12.75">
      <c r="I1720" s="13"/>
      <c r="J1720" s="13"/>
      <c r="K1720" s="13"/>
      <c r="L1720" s="13"/>
      <c r="M1720" s="13"/>
    </row>
    <row r="1721" spans="9:13" ht="12.75">
      <c r="I1721" s="13"/>
      <c r="J1721" s="13"/>
      <c r="K1721" s="13"/>
      <c r="L1721" s="13"/>
      <c r="M1721" s="13"/>
    </row>
    <row r="1722" spans="9:13" ht="12.75">
      <c r="I1722" s="13"/>
      <c r="J1722" s="13"/>
      <c r="K1722" s="13"/>
      <c r="L1722" s="13"/>
      <c r="M1722" s="13"/>
    </row>
    <row r="1723" spans="9:13" ht="12.75">
      <c r="I1723" s="13"/>
      <c r="J1723" s="13"/>
      <c r="K1723" s="13"/>
      <c r="L1723" s="13"/>
      <c r="M1723" s="13"/>
    </row>
    <row r="1724" spans="9:13" ht="12.75">
      <c r="I1724" s="13"/>
      <c r="J1724" s="13"/>
      <c r="K1724" s="13"/>
      <c r="L1724" s="13"/>
      <c r="M1724" s="13"/>
    </row>
    <row r="1725" spans="9:13" ht="12.75">
      <c r="I1725" s="13"/>
      <c r="J1725" s="13"/>
      <c r="K1725" s="13"/>
      <c r="L1725" s="13"/>
      <c r="M1725" s="13"/>
    </row>
    <row r="1726" spans="9:13" ht="12.75">
      <c r="I1726" s="13"/>
      <c r="J1726" s="13"/>
      <c r="K1726" s="13"/>
      <c r="L1726" s="13"/>
      <c r="M1726" s="13"/>
    </row>
    <row r="1727" spans="9:13" ht="12.75">
      <c r="I1727" s="13"/>
      <c r="J1727" s="13"/>
      <c r="K1727" s="13"/>
      <c r="L1727" s="13"/>
      <c r="M1727" s="13"/>
    </row>
    <row r="1728" spans="9:13" ht="12.75">
      <c r="I1728" s="13"/>
      <c r="J1728" s="13"/>
      <c r="K1728" s="13"/>
      <c r="L1728" s="13"/>
      <c r="M1728" s="13"/>
    </row>
    <row r="1729" spans="9:13" ht="12.75">
      <c r="I1729" s="13"/>
      <c r="J1729" s="13"/>
      <c r="K1729" s="13"/>
      <c r="L1729" s="13"/>
      <c r="M1729" s="13"/>
    </row>
    <row r="1730" spans="9:13" ht="12.75">
      <c r="I1730" s="13"/>
      <c r="J1730" s="13"/>
      <c r="K1730" s="13"/>
      <c r="L1730" s="13"/>
      <c r="M1730" s="13"/>
    </row>
    <row r="1731" spans="9:13" ht="12.75">
      <c r="I1731" s="13"/>
      <c r="J1731" s="13"/>
      <c r="K1731" s="13"/>
      <c r="L1731" s="13"/>
      <c r="M1731" s="13"/>
    </row>
    <row r="1732" spans="9:13" ht="12.75">
      <c r="I1732" s="13"/>
      <c r="J1732" s="13"/>
      <c r="K1732" s="13"/>
      <c r="L1732" s="13"/>
      <c r="M1732" s="13"/>
    </row>
    <row r="1733" spans="9:13" ht="12.75">
      <c r="I1733" s="13"/>
      <c r="J1733" s="13"/>
      <c r="K1733" s="13"/>
      <c r="L1733" s="13"/>
      <c r="M1733" s="13"/>
    </row>
    <row r="1734" spans="9:13" ht="12.75">
      <c r="I1734" s="13"/>
      <c r="J1734" s="13"/>
      <c r="K1734" s="13"/>
      <c r="L1734" s="13"/>
      <c r="M1734" s="13"/>
    </row>
    <row r="1735" spans="9:13" ht="12.75">
      <c r="I1735" s="13"/>
      <c r="J1735" s="13"/>
      <c r="K1735" s="13"/>
      <c r="L1735" s="13"/>
      <c r="M1735" s="13"/>
    </row>
    <row r="1736" spans="9:13" ht="12.75">
      <c r="I1736" s="13"/>
      <c r="J1736" s="13"/>
      <c r="K1736" s="13"/>
      <c r="L1736" s="13"/>
      <c r="M1736" s="13"/>
    </row>
    <row r="1737" spans="9:13" ht="12.75">
      <c r="I1737" s="13"/>
      <c r="J1737" s="13"/>
      <c r="K1737" s="13"/>
      <c r="L1737" s="13"/>
      <c r="M1737" s="13"/>
    </row>
    <row r="1738" spans="9:13" ht="12.75">
      <c r="I1738" s="13"/>
      <c r="J1738" s="13"/>
      <c r="K1738" s="13"/>
      <c r="L1738" s="13"/>
      <c r="M1738" s="13"/>
    </row>
    <row r="1739" spans="9:13" ht="12.75">
      <c r="I1739" s="13"/>
      <c r="J1739" s="13"/>
      <c r="K1739" s="13"/>
      <c r="L1739" s="13"/>
      <c r="M1739" s="13"/>
    </row>
    <row r="1740" spans="9:13" ht="12.75">
      <c r="I1740" s="13"/>
      <c r="J1740" s="13"/>
      <c r="K1740" s="13"/>
      <c r="L1740" s="13"/>
      <c r="M1740" s="13"/>
    </row>
    <row r="1741" spans="9:13" ht="12.75">
      <c r="I1741" s="13"/>
      <c r="J1741" s="13"/>
      <c r="K1741" s="13"/>
      <c r="L1741" s="13"/>
      <c r="M1741" s="13"/>
    </row>
    <row r="1742" spans="9:13" ht="12.75">
      <c r="I1742" s="13"/>
      <c r="J1742" s="13"/>
      <c r="K1742" s="13"/>
      <c r="L1742" s="13"/>
      <c r="M1742" s="13"/>
    </row>
    <row r="1743" spans="9:13" ht="12.75">
      <c r="I1743" s="13"/>
      <c r="J1743" s="13"/>
      <c r="K1743" s="13"/>
      <c r="L1743" s="13"/>
      <c r="M1743" s="13"/>
    </row>
    <row r="1744" spans="9:13" ht="12.75">
      <c r="I1744" s="13"/>
      <c r="J1744" s="13"/>
      <c r="K1744" s="13"/>
      <c r="L1744" s="13"/>
      <c r="M1744" s="13"/>
    </row>
    <row r="1745" spans="9:13" ht="12.75">
      <c r="I1745" s="13"/>
      <c r="J1745" s="13"/>
      <c r="K1745" s="13"/>
      <c r="L1745" s="13"/>
      <c r="M1745" s="13"/>
    </row>
    <row r="1746" spans="9:13" ht="12.75">
      <c r="I1746" s="13"/>
      <c r="J1746" s="13"/>
      <c r="K1746" s="13"/>
      <c r="L1746" s="13"/>
      <c r="M1746" s="13"/>
    </row>
    <row r="1747" spans="9:13" ht="12.75">
      <c r="I1747" s="13"/>
      <c r="J1747" s="13"/>
      <c r="K1747" s="13"/>
      <c r="L1747" s="13"/>
      <c r="M1747" s="13"/>
    </row>
    <row r="1748" spans="9:13" ht="12.75">
      <c r="I1748" s="13"/>
      <c r="J1748" s="13"/>
      <c r="K1748" s="13"/>
      <c r="L1748" s="13"/>
      <c r="M1748" s="13"/>
    </row>
    <row r="1749" spans="9:13" ht="12.75">
      <c r="I1749" s="13"/>
      <c r="J1749" s="13"/>
      <c r="K1749" s="13"/>
      <c r="L1749" s="13"/>
      <c r="M1749" s="13"/>
    </row>
    <row r="1750" spans="9:13" ht="12.75">
      <c r="I1750" s="13"/>
      <c r="J1750" s="13"/>
      <c r="K1750" s="13"/>
      <c r="L1750" s="13"/>
      <c r="M1750" s="13"/>
    </row>
    <row r="1751" spans="9:13" ht="12.75">
      <c r="I1751" s="13"/>
      <c r="J1751" s="13"/>
      <c r="K1751" s="13"/>
      <c r="L1751" s="13"/>
      <c r="M1751" s="13"/>
    </row>
    <row r="1752" spans="9:13" ht="12.75">
      <c r="I1752" s="13"/>
      <c r="J1752" s="13"/>
      <c r="K1752" s="13"/>
      <c r="L1752" s="13"/>
      <c r="M1752" s="13"/>
    </row>
    <row r="1753" spans="9:13" ht="12.75">
      <c r="I1753" s="13"/>
      <c r="J1753" s="13"/>
      <c r="K1753" s="13"/>
      <c r="L1753" s="13"/>
      <c r="M1753" s="13"/>
    </row>
    <row r="1754" spans="9:13" ht="12.75">
      <c r="I1754" s="13"/>
      <c r="J1754" s="13"/>
      <c r="K1754" s="13"/>
      <c r="L1754" s="13"/>
      <c r="M1754" s="13"/>
    </row>
    <row r="1755" spans="9:13" ht="12.75">
      <c r="I1755" s="13"/>
      <c r="J1755" s="13"/>
      <c r="K1755" s="13"/>
      <c r="L1755" s="13"/>
      <c r="M1755" s="13"/>
    </row>
    <row r="1756" spans="9:13" ht="12.75">
      <c r="I1756" s="13"/>
      <c r="J1756" s="13"/>
      <c r="K1756" s="13"/>
      <c r="L1756" s="13"/>
      <c r="M1756" s="13"/>
    </row>
    <row r="1757" spans="9:13" ht="12.75">
      <c r="I1757" s="13"/>
      <c r="J1757" s="13"/>
      <c r="K1757" s="13"/>
      <c r="L1757" s="13"/>
      <c r="M1757" s="13"/>
    </row>
    <row r="1758" spans="9:13" ht="12.75">
      <c r="I1758" s="13"/>
      <c r="J1758" s="13"/>
      <c r="K1758" s="13"/>
      <c r="L1758" s="13"/>
      <c r="M1758" s="13"/>
    </row>
    <row r="1759" spans="9:13" ht="12.75">
      <c r="I1759" s="13"/>
      <c r="J1759" s="13"/>
      <c r="K1759" s="13"/>
      <c r="L1759" s="13"/>
      <c r="M1759" s="13"/>
    </row>
    <row r="1760" spans="9:13" ht="12.75">
      <c r="I1760" s="13"/>
      <c r="J1760" s="13"/>
      <c r="K1760" s="13"/>
      <c r="L1760" s="13"/>
      <c r="M1760" s="13"/>
    </row>
    <row r="1761" spans="9:13" ht="12.75">
      <c r="I1761" s="13"/>
      <c r="J1761" s="13"/>
      <c r="K1761" s="13"/>
      <c r="L1761" s="13"/>
      <c r="M1761" s="13"/>
    </row>
    <row r="1762" spans="9:13" ht="12.75">
      <c r="I1762" s="13"/>
      <c r="J1762" s="13"/>
      <c r="K1762" s="13"/>
      <c r="L1762" s="13"/>
      <c r="M1762" s="13"/>
    </row>
    <row r="1763" spans="9:13" ht="12.75">
      <c r="I1763" s="13"/>
      <c r="J1763" s="13"/>
      <c r="K1763" s="13"/>
      <c r="L1763" s="13"/>
      <c r="M1763" s="13"/>
    </row>
    <row r="1764" spans="9:13" ht="12.75">
      <c r="I1764" s="13"/>
      <c r="J1764" s="13"/>
      <c r="K1764" s="13"/>
      <c r="L1764" s="13"/>
      <c r="M1764" s="13"/>
    </row>
    <row r="1765" spans="9:13" ht="12.75">
      <c r="I1765" s="13"/>
      <c r="J1765" s="13"/>
      <c r="K1765" s="13"/>
      <c r="L1765" s="13"/>
      <c r="M1765" s="13"/>
    </row>
    <row r="1766" spans="9:13" ht="12.75">
      <c r="I1766" s="13"/>
      <c r="J1766" s="13"/>
      <c r="K1766" s="13"/>
      <c r="L1766" s="13"/>
      <c r="M1766" s="13"/>
    </row>
    <row r="1767" spans="9:13" ht="12.75">
      <c r="I1767" s="13"/>
      <c r="J1767" s="13"/>
      <c r="K1767" s="13"/>
      <c r="L1767" s="13"/>
      <c r="M1767" s="13"/>
    </row>
    <row r="1768" spans="9:13" ht="12.75">
      <c r="I1768" s="13"/>
      <c r="J1768" s="13"/>
      <c r="K1768" s="13"/>
      <c r="L1768" s="13"/>
      <c r="M1768" s="13"/>
    </row>
    <row r="1769" spans="9:13" ht="12.75">
      <c r="I1769" s="13"/>
      <c r="J1769" s="13"/>
      <c r="K1769" s="13"/>
      <c r="L1769" s="13"/>
      <c r="M1769" s="13"/>
    </row>
    <row r="1770" spans="9:13" ht="12.75">
      <c r="I1770" s="13"/>
      <c r="J1770" s="13"/>
      <c r="K1770" s="13"/>
      <c r="L1770" s="13"/>
      <c r="M1770" s="13"/>
    </row>
    <row r="1771" spans="9:13" ht="12.75">
      <c r="I1771" s="13"/>
      <c r="J1771" s="13"/>
      <c r="K1771" s="13"/>
      <c r="L1771" s="13"/>
      <c r="M1771" s="13"/>
    </row>
    <row r="1772" spans="9:13" ht="12.75">
      <c r="I1772" s="13"/>
      <c r="J1772" s="13"/>
      <c r="K1772" s="13"/>
      <c r="L1772" s="13"/>
      <c r="M1772" s="13"/>
    </row>
    <row r="1773" spans="9:13" ht="12.75">
      <c r="I1773" s="13"/>
      <c r="J1773" s="13"/>
      <c r="K1773" s="13"/>
      <c r="L1773" s="13"/>
      <c r="M1773" s="13"/>
    </row>
    <row r="1774" spans="9:13" ht="12.75">
      <c r="I1774" s="13"/>
      <c r="J1774" s="13"/>
      <c r="K1774" s="13"/>
      <c r="L1774" s="13"/>
      <c r="M1774" s="13"/>
    </row>
    <row r="1775" spans="9:13" ht="12.75">
      <c r="I1775" s="13"/>
      <c r="J1775" s="13"/>
      <c r="K1775" s="13"/>
      <c r="L1775" s="13"/>
      <c r="M1775" s="13"/>
    </row>
    <row r="1776" spans="9:13" ht="12.75">
      <c r="I1776" s="13"/>
      <c r="J1776" s="13"/>
      <c r="K1776" s="13"/>
      <c r="L1776" s="13"/>
      <c r="M1776" s="13"/>
    </row>
    <row r="1777" spans="9:13" ht="12.75">
      <c r="I1777" s="13"/>
      <c r="J1777" s="13"/>
      <c r="K1777" s="13"/>
      <c r="L1777" s="13"/>
      <c r="M1777" s="13"/>
    </row>
    <row r="1778" spans="9:13" ht="12.75">
      <c r="I1778" s="13"/>
      <c r="J1778" s="13"/>
      <c r="K1778" s="13"/>
      <c r="L1778" s="13"/>
      <c r="M1778" s="13"/>
    </row>
    <row r="1779" spans="9:13" ht="12.75">
      <c r="I1779" s="13"/>
      <c r="J1779" s="13"/>
      <c r="K1779" s="13"/>
      <c r="L1779" s="13"/>
      <c r="M1779" s="13"/>
    </row>
    <row r="1780" spans="9:13" ht="12.75">
      <c r="I1780" s="13"/>
      <c r="J1780" s="13"/>
      <c r="K1780" s="13"/>
      <c r="L1780" s="13"/>
      <c r="M1780" s="13"/>
    </row>
    <row r="1781" spans="9:13" ht="12.75">
      <c r="I1781" s="13"/>
      <c r="J1781" s="13"/>
      <c r="K1781" s="13"/>
      <c r="L1781" s="13"/>
      <c r="M1781" s="13"/>
    </row>
    <row r="1782" spans="9:13" ht="12.75">
      <c r="I1782" s="13"/>
      <c r="J1782" s="13"/>
      <c r="K1782" s="13"/>
      <c r="L1782" s="13"/>
      <c r="M1782" s="13"/>
    </row>
    <row r="1783" spans="9:13" ht="12.75">
      <c r="I1783" s="13"/>
      <c r="J1783" s="13"/>
      <c r="K1783" s="13"/>
      <c r="L1783" s="13"/>
      <c r="M1783" s="13"/>
    </row>
    <row r="1784" spans="9:13" ht="12.75">
      <c r="I1784" s="13"/>
      <c r="J1784" s="13"/>
      <c r="K1784" s="13"/>
      <c r="L1784" s="13"/>
      <c r="M1784" s="13"/>
    </row>
    <row r="1785" spans="9:13" ht="12.75">
      <c r="I1785" s="13"/>
      <c r="J1785" s="13"/>
      <c r="K1785" s="13"/>
      <c r="L1785" s="13"/>
      <c r="M1785" s="13"/>
    </row>
    <row r="1786" spans="9:13" ht="12.75">
      <c r="I1786" s="13"/>
      <c r="J1786" s="13"/>
      <c r="K1786" s="13"/>
      <c r="L1786" s="13"/>
      <c r="M1786" s="13"/>
    </row>
    <row r="1787" spans="9:13" ht="12.75">
      <c r="I1787" s="13"/>
      <c r="J1787" s="13"/>
      <c r="K1787" s="13"/>
      <c r="L1787" s="13"/>
      <c r="M1787" s="13"/>
    </row>
    <row r="1788" spans="9:13" ht="12.75">
      <c r="I1788" s="13"/>
      <c r="J1788" s="13"/>
      <c r="K1788" s="13"/>
      <c r="L1788" s="13"/>
      <c r="M1788" s="13"/>
    </row>
    <row r="1789" spans="9:13" ht="12.75">
      <c r="I1789" s="13"/>
      <c r="J1789" s="13"/>
      <c r="K1789" s="13"/>
      <c r="L1789" s="13"/>
      <c r="M1789" s="13"/>
    </row>
    <row r="1790" spans="9:13" ht="12.75">
      <c r="I1790" s="13"/>
      <c r="J1790" s="13"/>
      <c r="K1790" s="13"/>
      <c r="L1790" s="13"/>
      <c r="M1790" s="13"/>
    </row>
    <row r="1791" spans="9:13" ht="12.75">
      <c r="I1791" s="13"/>
      <c r="J1791" s="13"/>
      <c r="K1791" s="13"/>
      <c r="L1791" s="13"/>
      <c r="M1791" s="13"/>
    </row>
    <row r="1792" spans="9:13" ht="12.75">
      <c r="I1792" s="13"/>
      <c r="J1792" s="13"/>
      <c r="K1792" s="13"/>
      <c r="L1792" s="13"/>
      <c r="M1792" s="13"/>
    </row>
    <row r="1793" spans="9:13" ht="12.75">
      <c r="I1793" s="13"/>
      <c r="J1793" s="13"/>
      <c r="K1793" s="13"/>
      <c r="L1793" s="13"/>
      <c r="M1793" s="13"/>
    </row>
    <row r="1794" spans="9:13" ht="12.75">
      <c r="I1794" s="13"/>
      <c r="J1794" s="13"/>
      <c r="K1794" s="13"/>
      <c r="L1794" s="13"/>
      <c r="M1794" s="13"/>
    </row>
    <row r="1795" spans="9:13" ht="12.75">
      <c r="I1795" s="13"/>
      <c r="J1795" s="13"/>
      <c r="K1795" s="13"/>
      <c r="L1795" s="13"/>
      <c r="M1795" s="13"/>
    </row>
    <row r="1796" spans="9:13" ht="12.75">
      <c r="I1796" s="13"/>
      <c r="J1796" s="13"/>
      <c r="K1796" s="13"/>
      <c r="L1796" s="13"/>
      <c r="M1796" s="13"/>
    </row>
    <row r="1797" spans="9:13" ht="12.75">
      <c r="I1797" s="13"/>
      <c r="J1797" s="13"/>
      <c r="K1797" s="13"/>
      <c r="L1797" s="13"/>
      <c r="M1797" s="13"/>
    </row>
    <row r="1798" spans="9:13" ht="12.75">
      <c r="I1798" s="13"/>
      <c r="J1798" s="13"/>
      <c r="K1798" s="13"/>
      <c r="L1798" s="13"/>
      <c r="M1798" s="13"/>
    </row>
    <row r="1799" spans="9:13" ht="12.75">
      <c r="I1799" s="13"/>
      <c r="J1799" s="13"/>
      <c r="K1799" s="13"/>
      <c r="L1799" s="13"/>
      <c r="M1799" s="13"/>
    </row>
    <row r="1800" spans="9:13" ht="12.75">
      <c r="I1800" s="13"/>
      <c r="J1800" s="13"/>
      <c r="K1800" s="13"/>
      <c r="L1800" s="13"/>
      <c r="M1800" s="13"/>
    </row>
    <row r="1801" spans="9:13" ht="12.75">
      <c r="I1801" s="13"/>
      <c r="J1801" s="13"/>
      <c r="K1801" s="13"/>
      <c r="L1801" s="13"/>
      <c r="M1801" s="13"/>
    </row>
    <row r="1802" spans="9:13" ht="12.75">
      <c r="I1802" s="13"/>
      <c r="J1802" s="13"/>
      <c r="K1802" s="13"/>
      <c r="L1802" s="13"/>
      <c r="M1802" s="13"/>
    </row>
    <row r="1803" spans="9:13" ht="12.75">
      <c r="I1803" s="13"/>
      <c r="J1803" s="13"/>
      <c r="K1803" s="13"/>
      <c r="L1803" s="13"/>
      <c r="M1803" s="13"/>
    </row>
    <row r="1804" spans="9:13" ht="12.75">
      <c r="I1804" s="13"/>
      <c r="J1804" s="13"/>
      <c r="K1804" s="13"/>
      <c r="L1804" s="13"/>
      <c r="M1804" s="13"/>
    </row>
    <row r="1805" spans="9:13" ht="12.75">
      <c r="I1805" s="13"/>
      <c r="J1805" s="13"/>
      <c r="K1805" s="13"/>
      <c r="L1805" s="13"/>
      <c r="M1805" s="13"/>
    </row>
    <row r="1806" spans="9:13" ht="12.75">
      <c r="I1806" s="13"/>
      <c r="J1806" s="13"/>
      <c r="K1806" s="13"/>
      <c r="L1806" s="13"/>
      <c r="M1806" s="13"/>
    </row>
    <row r="1807" spans="9:13" ht="12.75">
      <c r="I1807" s="13"/>
      <c r="J1807" s="13"/>
      <c r="K1807" s="13"/>
      <c r="L1807" s="13"/>
      <c r="M1807" s="13"/>
    </row>
    <row r="1808" spans="9:13" ht="12.75">
      <c r="I1808" s="13"/>
      <c r="J1808" s="13"/>
      <c r="K1808" s="13"/>
      <c r="L1808" s="13"/>
      <c r="M1808" s="13"/>
    </row>
    <row r="1809" spans="9:13" ht="12.75">
      <c r="I1809" s="13"/>
      <c r="J1809" s="13"/>
      <c r="K1809" s="13"/>
      <c r="L1809" s="13"/>
      <c r="M1809" s="13"/>
    </row>
    <row r="1810" spans="9:13" ht="12.75">
      <c r="I1810" s="13"/>
      <c r="J1810" s="13"/>
      <c r="K1810" s="13"/>
      <c r="L1810" s="13"/>
      <c r="M1810" s="13"/>
    </row>
    <row r="1811" spans="9:13" ht="12.75">
      <c r="I1811" s="13"/>
      <c r="J1811" s="13"/>
      <c r="K1811" s="13"/>
      <c r="L1811" s="13"/>
      <c r="M1811" s="13"/>
    </row>
    <row r="1812" spans="9:13" ht="12.75">
      <c r="I1812" s="13"/>
      <c r="J1812" s="13"/>
      <c r="K1812" s="13"/>
      <c r="L1812" s="13"/>
      <c r="M1812" s="13"/>
    </row>
    <row r="1813" spans="9:13" ht="12.75">
      <c r="I1813" s="13"/>
      <c r="J1813" s="13"/>
      <c r="K1813" s="13"/>
      <c r="L1813" s="13"/>
      <c r="M1813" s="13"/>
    </row>
    <row r="1814" spans="9:13" ht="12.75">
      <c r="I1814" s="13"/>
      <c r="J1814" s="13"/>
      <c r="K1814" s="13"/>
      <c r="L1814" s="13"/>
      <c r="M1814" s="13"/>
    </row>
    <row r="1815" spans="9:13" ht="12.75">
      <c r="I1815" s="13"/>
      <c r="J1815" s="13"/>
      <c r="K1815" s="13"/>
      <c r="L1815" s="13"/>
      <c r="M1815" s="13"/>
    </row>
    <row r="1816" spans="9:13" ht="12.75">
      <c r="I1816" s="13"/>
      <c r="J1816" s="13"/>
      <c r="K1816" s="13"/>
      <c r="L1816" s="13"/>
      <c r="M1816" s="13"/>
    </row>
    <row r="1817" spans="9:13" ht="12.75">
      <c r="I1817" s="13"/>
      <c r="J1817" s="13"/>
      <c r="K1817" s="13"/>
      <c r="L1817" s="13"/>
      <c r="M1817" s="13"/>
    </row>
    <row r="1818" spans="9:13" ht="12.75">
      <c r="I1818" s="13"/>
      <c r="J1818" s="13"/>
      <c r="K1818" s="13"/>
      <c r="L1818" s="13"/>
      <c r="M1818" s="13"/>
    </row>
    <row r="1819" spans="9:13" ht="12.75">
      <c r="I1819" s="13"/>
      <c r="J1819" s="13"/>
      <c r="K1819" s="13"/>
      <c r="L1819" s="13"/>
      <c r="M1819" s="13"/>
    </row>
    <row r="1820" spans="9:13" ht="12.75">
      <c r="I1820" s="13"/>
      <c r="J1820" s="13"/>
      <c r="K1820" s="13"/>
      <c r="L1820" s="13"/>
      <c r="M1820" s="13"/>
    </row>
    <row r="1821" spans="9:13" ht="12.75">
      <c r="I1821" s="13"/>
      <c r="J1821" s="13"/>
      <c r="K1821" s="13"/>
      <c r="L1821" s="13"/>
      <c r="M1821" s="13"/>
    </row>
    <row r="1822" spans="9:13" ht="12.75">
      <c r="I1822" s="13"/>
      <c r="J1822" s="13"/>
      <c r="K1822" s="13"/>
      <c r="L1822" s="13"/>
      <c r="M1822" s="13"/>
    </row>
    <row r="1823" spans="9:13" ht="12.75">
      <c r="I1823" s="13"/>
      <c r="J1823" s="13"/>
      <c r="K1823" s="13"/>
      <c r="L1823" s="13"/>
      <c r="M1823" s="13"/>
    </row>
    <row r="1824" spans="9:13" ht="12.75">
      <c r="I1824" s="13"/>
      <c r="J1824" s="13"/>
      <c r="K1824" s="13"/>
      <c r="L1824" s="13"/>
      <c r="M1824" s="13"/>
    </row>
    <row r="1825" spans="9:13" ht="12.75">
      <c r="I1825" s="13"/>
      <c r="J1825" s="13"/>
      <c r="K1825" s="13"/>
      <c r="L1825" s="13"/>
      <c r="M1825" s="13"/>
    </row>
    <row r="1826" spans="9:13" ht="12.75">
      <c r="I1826" s="13"/>
      <c r="J1826" s="13"/>
      <c r="K1826" s="13"/>
      <c r="L1826" s="13"/>
      <c r="M1826" s="13"/>
    </row>
    <row r="1827" spans="9:13" ht="12.75">
      <c r="I1827" s="13"/>
      <c r="J1827" s="13"/>
      <c r="K1827" s="13"/>
      <c r="L1827" s="13"/>
      <c r="M1827" s="13"/>
    </row>
    <row r="1828" spans="9:13" ht="12.75">
      <c r="I1828" s="13"/>
      <c r="J1828" s="13"/>
      <c r="K1828" s="13"/>
      <c r="L1828" s="13"/>
      <c r="M1828" s="13"/>
    </row>
    <row r="1829" spans="9:13" ht="12.75">
      <c r="I1829" s="13"/>
      <c r="J1829" s="13"/>
      <c r="K1829" s="13"/>
      <c r="L1829" s="13"/>
      <c r="M1829" s="13"/>
    </row>
    <row r="1830" spans="9:13" ht="12.75">
      <c r="I1830" s="13"/>
      <c r="J1830" s="13"/>
      <c r="K1830" s="13"/>
      <c r="L1830" s="13"/>
      <c r="M1830" s="13"/>
    </row>
    <row r="1831" spans="9:13" ht="12.75">
      <c r="I1831" s="13"/>
      <c r="J1831" s="13"/>
      <c r="K1831" s="13"/>
      <c r="L1831" s="13"/>
      <c r="M1831" s="13"/>
    </row>
    <row r="1832" spans="9:13" ht="12.75">
      <c r="I1832" s="13"/>
      <c r="J1832" s="13"/>
      <c r="K1832" s="13"/>
      <c r="L1832" s="13"/>
      <c r="M1832" s="13"/>
    </row>
    <row r="1833" spans="9:13" ht="12.75">
      <c r="I1833" s="13"/>
      <c r="J1833" s="13"/>
      <c r="K1833" s="13"/>
      <c r="L1833" s="13"/>
      <c r="M1833" s="13"/>
    </row>
    <row r="1834" spans="9:13" ht="12.75">
      <c r="I1834" s="13"/>
      <c r="J1834" s="13"/>
      <c r="K1834" s="13"/>
      <c r="L1834" s="13"/>
      <c r="M1834" s="13"/>
    </row>
    <row r="1835" spans="9:13" ht="12.75">
      <c r="I1835" s="13"/>
      <c r="J1835" s="13"/>
      <c r="K1835" s="13"/>
      <c r="L1835" s="13"/>
      <c r="M1835" s="13"/>
    </row>
    <row r="1836" spans="9:13" ht="12.75">
      <c r="I1836" s="13"/>
      <c r="J1836" s="13"/>
      <c r="K1836" s="13"/>
      <c r="L1836" s="13"/>
      <c r="M1836" s="13"/>
    </row>
    <row r="1837" spans="9:13" ht="12.75">
      <c r="I1837" s="13"/>
      <c r="J1837" s="13"/>
      <c r="K1837" s="13"/>
      <c r="L1837" s="13"/>
      <c r="M1837" s="13"/>
    </row>
    <row r="1838" spans="9:13" ht="12.75">
      <c r="I1838" s="13"/>
      <c r="J1838" s="13"/>
      <c r="K1838" s="13"/>
      <c r="L1838" s="13"/>
      <c r="M1838" s="13"/>
    </row>
    <row r="1839" spans="9:13" ht="12.75">
      <c r="I1839" s="13"/>
      <c r="J1839" s="13"/>
      <c r="K1839" s="13"/>
      <c r="L1839" s="13"/>
      <c r="M1839" s="13"/>
    </row>
    <row r="1840" spans="9:13" ht="12.75">
      <c r="I1840" s="13"/>
      <c r="J1840" s="13"/>
      <c r="K1840" s="13"/>
      <c r="L1840" s="13"/>
      <c r="M1840" s="13"/>
    </row>
    <row r="1841" spans="9:13" ht="12.75">
      <c r="I1841" s="13"/>
      <c r="J1841" s="13"/>
      <c r="K1841" s="13"/>
      <c r="L1841" s="13"/>
      <c r="M1841" s="13"/>
    </row>
    <row r="1842" spans="9:13" ht="12.75">
      <c r="I1842" s="13"/>
      <c r="J1842" s="13"/>
      <c r="K1842" s="13"/>
      <c r="L1842" s="13"/>
      <c r="M1842" s="13"/>
    </row>
    <row r="1843" spans="9:13" ht="12.75">
      <c r="I1843" s="13"/>
      <c r="J1843" s="13"/>
      <c r="K1843" s="13"/>
      <c r="L1843" s="13"/>
      <c r="M1843" s="13"/>
    </row>
    <row r="1844" spans="9:13" ht="12.75">
      <c r="I1844" s="13"/>
      <c r="J1844" s="13"/>
      <c r="K1844" s="13"/>
      <c r="L1844" s="13"/>
      <c r="M1844" s="13"/>
    </row>
    <row r="1845" spans="9:13" ht="12.75">
      <c r="I1845" s="13"/>
      <c r="J1845" s="13"/>
      <c r="K1845" s="13"/>
      <c r="L1845" s="13"/>
      <c r="M1845" s="13"/>
    </row>
    <row r="1846" spans="9:13" ht="12.75">
      <c r="I1846" s="13"/>
      <c r="J1846" s="13"/>
      <c r="K1846" s="13"/>
      <c r="L1846" s="13"/>
      <c r="M1846" s="13"/>
    </row>
    <row r="1847" spans="9:13" ht="12.75">
      <c r="I1847" s="13"/>
      <c r="J1847" s="13"/>
      <c r="K1847" s="13"/>
      <c r="L1847" s="13"/>
      <c r="M1847" s="13"/>
    </row>
    <row r="1848" spans="9:13" ht="12.75">
      <c r="I1848" s="13"/>
      <c r="J1848" s="13"/>
      <c r="K1848" s="13"/>
      <c r="L1848" s="13"/>
      <c r="M1848" s="13"/>
    </row>
    <row r="1849" spans="9:13" ht="12.75">
      <c r="I1849" s="13"/>
      <c r="J1849" s="13"/>
      <c r="K1849" s="13"/>
      <c r="L1849" s="13"/>
      <c r="M1849" s="13"/>
    </row>
    <row r="1850" spans="9:13" ht="12.75">
      <c r="I1850" s="13"/>
      <c r="J1850" s="13"/>
      <c r="K1850" s="13"/>
      <c r="L1850" s="13"/>
      <c r="M1850" s="13"/>
    </row>
    <row r="1851" spans="9:13" ht="12.75">
      <c r="I1851" s="13"/>
      <c r="J1851" s="13"/>
      <c r="K1851" s="13"/>
      <c r="L1851" s="13"/>
      <c r="M1851" s="13"/>
    </row>
    <row r="1852" spans="9:13" ht="12.75">
      <c r="I1852" s="13"/>
      <c r="J1852" s="13"/>
      <c r="K1852" s="13"/>
      <c r="L1852" s="13"/>
      <c r="M1852" s="13"/>
    </row>
    <row r="1853" spans="9:13" ht="12.75">
      <c r="I1853" s="13"/>
      <c r="J1853" s="13"/>
      <c r="K1853" s="13"/>
      <c r="L1853" s="13"/>
      <c r="M1853" s="13"/>
    </row>
    <row r="1854" spans="9:13" ht="12.75">
      <c r="I1854" s="13"/>
      <c r="J1854" s="13"/>
      <c r="K1854" s="13"/>
      <c r="L1854" s="13"/>
      <c r="M1854" s="13"/>
    </row>
    <row r="1855" spans="9:13" ht="12.75">
      <c r="I1855" s="13"/>
      <c r="J1855" s="13"/>
      <c r="K1855" s="13"/>
      <c r="L1855" s="13"/>
      <c r="M1855" s="13"/>
    </row>
    <row r="1856" spans="9:13" ht="12.75">
      <c r="I1856" s="13"/>
      <c r="J1856" s="13"/>
      <c r="K1856" s="13"/>
      <c r="L1856" s="13"/>
      <c r="M1856" s="13"/>
    </row>
    <row r="1857" spans="9:13" ht="12.75">
      <c r="I1857" s="13"/>
      <c r="J1857" s="13"/>
      <c r="K1857" s="13"/>
      <c r="L1857" s="13"/>
      <c r="M1857" s="13"/>
    </row>
    <row r="1858" spans="9:13" ht="12.75">
      <c r="I1858" s="13"/>
      <c r="J1858" s="13"/>
      <c r="K1858" s="13"/>
      <c r="L1858" s="13"/>
      <c r="M1858" s="13"/>
    </row>
    <row r="1859" spans="9:13" ht="12.75">
      <c r="I1859" s="13"/>
      <c r="J1859" s="13"/>
      <c r="K1859" s="13"/>
      <c r="L1859" s="13"/>
      <c r="M1859" s="13"/>
    </row>
    <row r="1860" spans="9:13" ht="12.75">
      <c r="I1860" s="13"/>
      <c r="J1860" s="13"/>
      <c r="K1860" s="13"/>
      <c r="L1860" s="13"/>
      <c r="M1860" s="13"/>
    </row>
    <row r="1861" spans="9:13" ht="12.75">
      <c r="I1861" s="13"/>
      <c r="J1861" s="13"/>
      <c r="K1861" s="13"/>
      <c r="L1861" s="13"/>
      <c r="M1861" s="13"/>
    </row>
    <row r="1862" spans="9:13" ht="12.75">
      <c r="I1862" s="13"/>
      <c r="J1862" s="13"/>
      <c r="K1862" s="13"/>
      <c r="L1862" s="13"/>
      <c r="M1862" s="13"/>
    </row>
    <row r="1863" spans="9:13" ht="12.75">
      <c r="I1863" s="13"/>
      <c r="J1863" s="13"/>
      <c r="K1863" s="13"/>
      <c r="L1863" s="13"/>
      <c r="M1863" s="13"/>
    </row>
    <row r="1864" spans="9:13" ht="12.75">
      <c r="I1864" s="13"/>
      <c r="J1864" s="13"/>
      <c r="K1864" s="13"/>
      <c r="L1864" s="13"/>
      <c r="M1864" s="13"/>
    </row>
    <row r="1865" spans="9:13" ht="12.75">
      <c r="I1865" s="13"/>
      <c r="J1865" s="13"/>
      <c r="K1865" s="13"/>
      <c r="L1865" s="13"/>
      <c r="M1865" s="13"/>
    </row>
    <row r="1866" spans="9:13" ht="12.75">
      <c r="I1866" s="13"/>
      <c r="J1866" s="13"/>
      <c r="K1866" s="13"/>
      <c r="L1866" s="13"/>
      <c r="M1866" s="13"/>
    </row>
    <row r="1867" spans="9:13" ht="12.75">
      <c r="I1867" s="13"/>
      <c r="J1867" s="13"/>
      <c r="K1867" s="13"/>
      <c r="L1867" s="13"/>
      <c r="M1867" s="13"/>
    </row>
    <row r="1868" spans="9:13" ht="12.75">
      <c r="I1868" s="13"/>
      <c r="J1868" s="13"/>
      <c r="K1868" s="13"/>
      <c r="L1868" s="13"/>
      <c r="M1868" s="13"/>
    </row>
    <row r="1869" spans="9:13" ht="12.75">
      <c r="I1869" s="13"/>
      <c r="J1869" s="13"/>
      <c r="K1869" s="13"/>
      <c r="L1869" s="13"/>
      <c r="M1869" s="13"/>
    </row>
    <row r="1870" spans="9:13" ht="12.75">
      <c r="I1870" s="13"/>
      <c r="J1870" s="13"/>
      <c r="K1870" s="13"/>
      <c r="L1870" s="13"/>
      <c r="M1870" s="13"/>
    </row>
    <row r="1871" spans="9:13" ht="12.75">
      <c r="I1871" s="13"/>
      <c r="J1871" s="13"/>
      <c r="K1871" s="13"/>
      <c r="L1871" s="13"/>
      <c r="M1871" s="13"/>
    </row>
    <row r="1872" spans="9:13" ht="12.75">
      <c r="I1872" s="13"/>
      <c r="J1872" s="13"/>
      <c r="K1872" s="13"/>
      <c r="L1872" s="13"/>
      <c r="M1872" s="13"/>
    </row>
    <row r="1873" spans="9:13" ht="12.75">
      <c r="I1873" s="13"/>
      <c r="J1873" s="13"/>
      <c r="K1873" s="13"/>
      <c r="L1873" s="13"/>
      <c r="M1873" s="13"/>
    </row>
    <row r="1874" spans="9:13" ht="12.75">
      <c r="I1874" s="13"/>
      <c r="J1874" s="13"/>
      <c r="K1874" s="13"/>
      <c r="L1874" s="13"/>
      <c r="M1874" s="13"/>
    </row>
    <row r="1875" spans="9:13" ht="12.75">
      <c r="I1875" s="13"/>
      <c r="J1875" s="13"/>
      <c r="K1875" s="13"/>
      <c r="L1875" s="13"/>
      <c r="M1875" s="13"/>
    </row>
    <row r="1876" spans="9:13" ht="12.75">
      <c r="I1876" s="13"/>
      <c r="J1876" s="13"/>
      <c r="K1876" s="13"/>
      <c r="L1876" s="13"/>
      <c r="M1876" s="13"/>
    </row>
    <row r="1877" spans="9:13" ht="12.75">
      <c r="I1877" s="13"/>
      <c r="J1877" s="13"/>
      <c r="K1877" s="13"/>
      <c r="L1877" s="13"/>
      <c r="M1877" s="13"/>
    </row>
    <row r="1878" spans="9:13" ht="12.75">
      <c r="I1878" s="13"/>
      <c r="J1878" s="13"/>
      <c r="K1878" s="13"/>
      <c r="L1878" s="13"/>
      <c r="M1878" s="13"/>
    </row>
    <row r="1879" spans="9:13" ht="12.75">
      <c r="I1879" s="13"/>
      <c r="J1879" s="13"/>
      <c r="K1879" s="13"/>
      <c r="L1879" s="13"/>
      <c r="M1879" s="13"/>
    </row>
    <row r="1880" spans="9:13" ht="12.75">
      <c r="I1880" s="13"/>
      <c r="J1880" s="13"/>
      <c r="K1880" s="13"/>
      <c r="L1880" s="13"/>
      <c r="M1880" s="13"/>
    </row>
    <row r="1881" spans="9:13" ht="12.75">
      <c r="I1881" s="13"/>
      <c r="J1881" s="13"/>
      <c r="K1881" s="13"/>
      <c r="L1881" s="13"/>
      <c r="M1881" s="13"/>
    </row>
    <row r="1882" spans="9:13" ht="12.75">
      <c r="I1882" s="13"/>
      <c r="J1882" s="13"/>
      <c r="K1882" s="13"/>
      <c r="L1882" s="13"/>
      <c r="M1882" s="13"/>
    </row>
    <row r="1883" spans="9:13" ht="12.75">
      <c r="I1883" s="13"/>
      <c r="J1883" s="13"/>
      <c r="K1883" s="13"/>
      <c r="L1883" s="13"/>
      <c r="M1883" s="13"/>
    </row>
    <row r="1884" spans="9:13" ht="12.75">
      <c r="I1884" s="13"/>
      <c r="J1884" s="13"/>
      <c r="K1884" s="13"/>
      <c r="L1884" s="13"/>
      <c r="M1884" s="13"/>
    </row>
    <row r="1885" spans="9:13" ht="12.75">
      <c r="I1885" s="13"/>
      <c r="J1885" s="13"/>
      <c r="K1885" s="13"/>
      <c r="L1885" s="13"/>
      <c r="M1885" s="13"/>
    </row>
    <row r="1886" spans="9:13" ht="12.75">
      <c r="I1886" s="13"/>
      <c r="J1886" s="13"/>
      <c r="K1886" s="13"/>
      <c r="L1886" s="13"/>
      <c r="M1886" s="13"/>
    </row>
    <row r="1887" spans="9:13" ht="12.75">
      <c r="I1887" s="13"/>
      <c r="J1887" s="13"/>
      <c r="K1887" s="13"/>
      <c r="L1887" s="13"/>
      <c r="M1887" s="13"/>
    </row>
    <row r="1888" spans="9:13" ht="12.75">
      <c r="I1888" s="13"/>
      <c r="J1888" s="13"/>
      <c r="K1888" s="13"/>
      <c r="L1888" s="13"/>
      <c r="M1888" s="13"/>
    </row>
    <row r="1889" spans="9:13" ht="12.75">
      <c r="I1889" s="13"/>
      <c r="J1889" s="13"/>
      <c r="K1889" s="13"/>
      <c r="L1889" s="13"/>
      <c r="M1889" s="13"/>
    </row>
    <row r="1890" spans="9:13" ht="12.75">
      <c r="I1890" s="13"/>
      <c r="J1890" s="13"/>
      <c r="K1890" s="13"/>
      <c r="L1890" s="13"/>
      <c r="M1890" s="13"/>
    </row>
    <row r="1891" spans="9:13" ht="12.75">
      <c r="I1891" s="13"/>
      <c r="J1891" s="13"/>
      <c r="K1891" s="13"/>
      <c r="L1891" s="13"/>
      <c r="M1891" s="13"/>
    </row>
    <row r="1892" spans="9:13" ht="12.75">
      <c r="I1892" s="13"/>
      <c r="J1892" s="13"/>
      <c r="K1892" s="13"/>
      <c r="L1892" s="13"/>
      <c r="M1892" s="13"/>
    </row>
    <row r="1893" spans="9:13" ht="12.75">
      <c r="I1893" s="13"/>
      <c r="J1893" s="13"/>
      <c r="K1893" s="13"/>
      <c r="L1893" s="13"/>
      <c r="M1893" s="13"/>
    </row>
    <row r="1894" spans="9:13" ht="12.75">
      <c r="I1894" s="13"/>
      <c r="J1894" s="13"/>
      <c r="K1894" s="13"/>
      <c r="L1894" s="13"/>
      <c r="M1894" s="13"/>
    </row>
    <row r="1895" spans="9:13" ht="12.75">
      <c r="I1895" s="13"/>
      <c r="J1895" s="13"/>
      <c r="K1895" s="13"/>
      <c r="L1895" s="13"/>
      <c r="M1895" s="13"/>
    </row>
    <row r="1896" spans="9:13" ht="12.75">
      <c r="I1896" s="13"/>
      <c r="J1896" s="13"/>
      <c r="K1896" s="13"/>
      <c r="L1896" s="13"/>
      <c r="M1896" s="13"/>
    </row>
    <row r="1897" spans="9:13" ht="12.75">
      <c r="I1897" s="13"/>
      <c r="J1897" s="13"/>
      <c r="K1897" s="13"/>
      <c r="L1897" s="13"/>
      <c r="M1897" s="13"/>
    </row>
    <row r="1898" spans="9:13" ht="12.75">
      <c r="I1898" s="13"/>
      <c r="J1898" s="13"/>
      <c r="K1898" s="13"/>
      <c r="L1898" s="13"/>
      <c r="M1898" s="13"/>
    </row>
    <row r="1899" spans="9:13" ht="12.75">
      <c r="I1899" s="13"/>
      <c r="J1899" s="13"/>
      <c r="K1899" s="13"/>
      <c r="L1899" s="13"/>
      <c r="M1899" s="13"/>
    </row>
    <row r="1900" spans="9:13" ht="12.75">
      <c r="I1900" s="13"/>
      <c r="J1900" s="13"/>
      <c r="K1900" s="13"/>
      <c r="L1900" s="13"/>
      <c r="M1900" s="13"/>
    </row>
    <row r="1901" spans="9:13" ht="12.75">
      <c r="I1901" s="13"/>
      <c r="J1901" s="13"/>
      <c r="K1901" s="13"/>
      <c r="L1901" s="13"/>
      <c r="M1901" s="13"/>
    </row>
    <row r="1902" spans="9:13" ht="12.75">
      <c r="I1902" s="13"/>
      <c r="J1902" s="13"/>
      <c r="K1902" s="13"/>
      <c r="L1902" s="13"/>
      <c r="M1902" s="13"/>
    </row>
    <row r="1903" spans="9:13" ht="12.75">
      <c r="I1903" s="13"/>
      <c r="J1903" s="13"/>
      <c r="K1903" s="13"/>
      <c r="L1903" s="13"/>
      <c r="M1903" s="13"/>
    </row>
    <row r="1904" spans="9:13" ht="12.75">
      <c r="I1904" s="13"/>
      <c r="J1904" s="13"/>
      <c r="K1904" s="13"/>
      <c r="L1904" s="13"/>
      <c r="M1904" s="13"/>
    </row>
    <row r="1905" spans="9:13" ht="12.75">
      <c r="I1905" s="13"/>
      <c r="J1905" s="13"/>
      <c r="K1905" s="13"/>
      <c r="L1905" s="13"/>
      <c r="M1905" s="13"/>
    </row>
    <row r="1906" spans="9:13" ht="12.75">
      <c r="I1906" s="13"/>
      <c r="J1906" s="13"/>
      <c r="K1906" s="13"/>
      <c r="L1906" s="13"/>
      <c r="M1906" s="13"/>
    </row>
    <row r="1907" spans="9:13" ht="12.75">
      <c r="I1907" s="13"/>
      <c r="J1907" s="13"/>
      <c r="K1907" s="13"/>
      <c r="L1907" s="13"/>
      <c r="M1907" s="13"/>
    </row>
    <row r="1908" spans="9:13" ht="12.75">
      <c r="I1908" s="13"/>
      <c r="J1908" s="13"/>
      <c r="K1908" s="13"/>
      <c r="L1908" s="13"/>
      <c r="M1908" s="13"/>
    </row>
    <row r="1909" spans="9:13" ht="12.75">
      <c r="I1909" s="13"/>
      <c r="J1909" s="13"/>
      <c r="K1909" s="13"/>
      <c r="L1909" s="13"/>
      <c r="M1909" s="13"/>
    </row>
    <row r="1910" spans="9:13" ht="12.75">
      <c r="I1910" s="13"/>
      <c r="J1910" s="13"/>
      <c r="K1910" s="13"/>
      <c r="L1910" s="13"/>
      <c r="M1910" s="13"/>
    </row>
    <row r="1911" spans="9:13" ht="12.75">
      <c r="I1911" s="13"/>
      <c r="J1911" s="13"/>
      <c r="K1911" s="13"/>
      <c r="L1911" s="13"/>
      <c r="M1911" s="13"/>
    </row>
    <row r="1912" spans="9:13" ht="12.75">
      <c r="I1912" s="13"/>
      <c r="J1912" s="13"/>
      <c r="K1912" s="13"/>
      <c r="L1912" s="13"/>
      <c r="M1912" s="13"/>
    </row>
    <row r="1913" spans="9:13" ht="12.75">
      <c r="I1913" s="13"/>
      <c r="J1913" s="13"/>
      <c r="K1913" s="13"/>
      <c r="L1913" s="13"/>
      <c r="M1913" s="13"/>
    </row>
    <row r="1914" spans="9:13" ht="12.75">
      <c r="I1914" s="13"/>
      <c r="J1914" s="13"/>
      <c r="K1914" s="13"/>
      <c r="L1914" s="13"/>
      <c r="M1914" s="13"/>
    </row>
    <row r="1915" spans="9:13" ht="12.75">
      <c r="I1915" s="13"/>
      <c r="J1915" s="13"/>
      <c r="K1915" s="13"/>
      <c r="L1915" s="13"/>
      <c r="M1915" s="13"/>
    </row>
    <row r="1916" spans="9:13" ht="12.75">
      <c r="I1916" s="13"/>
      <c r="J1916" s="13"/>
      <c r="K1916" s="13"/>
      <c r="L1916" s="13"/>
      <c r="M1916" s="13"/>
    </row>
    <row r="1917" spans="9:13" ht="12.75">
      <c r="I1917" s="13"/>
      <c r="J1917" s="13"/>
      <c r="K1917" s="13"/>
      <c r="L1917" s="13"/>
      <c r="M1917" s="13"/>
    </row>
    <row r="1918" spans="9:13" ht="12.75">
      <c r="I1918" s="13"/>
      <c r="J1918" s="13"/>
      <c r="K1918" s="13"/>
      <c r="L1918" s="13"/>
      <c r="M1918" s="13"/>
    </row>
    <row r="1919" spans="9:13" ht="12.75">
      <c r="I1919" s="13"/>
      <c r="J1919" s="13"/>
      <c r="K1919" s="13"/>
      <c r="L1919" s="13"/>
      <c r="M1919" s="13"/>
    </row>
    <row r="1920" spans="9:13" ht="12.75">
      <c r="I1920" s="13"/>
      <c r="J1920" s="13"/>
      <c r="K1920" s="13"/>
      <c r="L1920" s="13"/>
      <c r="M1920" s="13"/>
    </row>
    <row r="1921" spans="9:13" ht="12.75">
      <c r="I1921" s="13"/>
      <c r="J1921" s="13"/>
      <c r="K1921" s="13"/>
      <c r="L1921" s="13"/>
      <c r="M1921" s="13"/>
    </row>
    <row r="1922" spans="9:13" ht="12.75">
      <c r="I1922" s="13"/>
      <c r="J1922" s="13"/>
      <c r="K1922" s="13"/>
      <c r="L1922" s="13"/>
      <c r="M1922" s="13"/>
    </row>
    <row r="1923" spans="9:13" ht="12.75">
      <c r="I1923" s="13"/>
      <c r="J1923" s="13"/>
      <c r="K1923" s="13"/>
      <c r="L1923" s="13"/>
      <c r="M1923" s="13"/>
    </row>
    <row r="1924" spans="9:13" ht="12.75">
      <c r="I1924" s="13"/>
      <c r="J1924" s="13"/>
      <c r="K1924" s="13"/>
      <c r="L1924" s="13"/>
      <c r="M1924" s="13"/>
    </row>
    <row r="1925" spans="9:13" ht="12.75">
      <c r="I1925" s="13"/>
      <c r="J1925" s="13"/>
      <c r="K1925" s="13"/>
      <c r="L1925" s="13"/>
      <c r="M1925" s="13"/>
    </row>
    <row r="1926" spans="9:13" ht="12.75">
      <c r="I1926" s="13"/>
      <c r="J1926" s="13"/>
      <c r="K1926" s="13"/>
      <c r="L1926" s="13"/>
      <c r="M1926" s="13"/>
    </row>
    <row r="1927" spans="9:13" ht="12.75">
      <c r="I1927" s="13"/>
      <c r="J1927" s="13"/>
      <c r="K1927" s="13"/>
      <c r="L1927" s="13"/>
      <c r="M1927" s="13"/>
    </row>
    <row r="1928" spans="9:13" ht="12.75">
      <c r="I1928" s="13"/>
      <c r="J1928" s="13"/>
      <c r="K1928" s="13"/>
      <c r="L1928" s="13"/>
      <c r="M1928" s="13"/>
    </row>
    <row r="1929" spans="9:13" ht="12.75">
      <c r="I1929" s="13"/>
      <c r="J1929" s="13"/>
      <c r="K1929" s="13"/>
      <c r="L1929" s="13"/>
      <c r="M1929" s="13"/>
    </row>
    <row r="1930" spans="9:13" ht="12.75">
      <c r="I1930" s="13"/>
      <c r="J1930" s="13"/>
      <c r="K1930" s="13"/>
      <c r="L1930" s="13"/>
      <c r="M1930" s="13"/>
    </row>
    <row r="1931" spans="9:13" ht="12.75">
      <c r="I1931" s="13"/>
      <c r="J1931" s="13"/>
      <c r="K1931" s="13"/>
      <c r="L1931" s="13"/>
      <c r="M1931" s="13"/>
    </row>
    <row r="1932" spans="9:13" ht="12.75">
      <c r="I1932" s="13"/>
      <c r="J1932" s="13"/>
      <c r="K1932" s="13"/>
      <c r="L1932" s="13"/>
      <c r="M1932" s="13"/>
    </row>
    <row r="1933" spans="9:13" ht="12.75">
      <c r="I1933" s="13"/>
      <c r="J1933" s="13"/>
      <c r="K1933" s="13"/>
      <c r="L1933" s="13"/>
      <c r="M1933" s="13"/>
    </row>
    <row r="1934" spans="9:13" ht="12.75">
      <c r="I1934" s="13"/>
      <c r="J1934" s="13"/>
      <c r="K1934" s="13"/>
      <c r="L1934" s="13"/>
      <c r="M1934" s="13"/>
    </row>
    <row r="1935" spans="9:13" ht="12.75">
      <c r="I1935" s="13"/>
      <c r="J1935" s="13"/>
      <c r="K1935" s="13"/>
      <c r="L1935" s="13"/>
      <c r="M1935" s="13"/>
    </row>
    <row r="1936" spans="9:13" ht="12.75">
      <c r="I1936" s="13"/>
      <c r="J1936" s="13"/>
      <c r="K1936" s="13"/>
      <c r="L1936" s="13"/>
      <c r="M1936" s="13"/>
    </row>
    <row r="1937" spans="9:13" ht="12.75">
      <c r="I1937" s="13"/>
      <c r="J1937" s="13"/>
      <c r="K1937" s="13"/>
      <c r="L1937" s="13"/>
      <c r="M1937" s="13"/>
    </row>
    <row r="1938" spans="9:13" ht="12.75">
      <c r="I1938" s="13"/>
      <c r="J1938" s="13"/>
      <c r="K1938" s="13"/>
      <c r="L1938" s="13"/>
      <c r="M1938" s="13"/>
    </row>
    <row r="1939" spans="9:13" ht="12.75">
      <c r="I1939" s="13"/>
      <c r="J1939" s="13"/>
      <c r="K1939" s="13"/>
      <c r="L1939" s="13"/>
      <c r="M1939" s="13"/>
    </row>
    <row r="1940" spans="9:13" ht="12.75">
      <c r="I1940" s="13"/>
      <c r="J1940" s="13"/>
      <c r="K1940" s="13"/>
      <c r="L1940" s="13"/>
      <c r="M1940" s="13"/>
    </row>
    <row r="1941" spans="9:13" ht="12.75">
      <c r="I1941" s="13"/>
      <c r="J1941" s="13"/>
      <c r="K1941" s="13"/>
      <c r="L1941" s="13"/>
      <c r="M1941" s="13"/>
    </row>
    <row r="1942" spans="9:13" ht="12.75">
      <c r="I1942" s="13"/>
      <c r="J1942" s="13"/>
      <c r="K1942" s="13"/>
      <c r="L1942" s="13"/>
      <c r="M1942" s="13"/>
    </row>
    <row r="1943" spans="9:13" ht="12.75">
      <c r="I1943" s="13"/>
      <c r="J1943" s="13"/>
      <c r="K1943" s="13"/>
      <c r="L1943" s="13"/>
      <c r="M1943" s="13"/>
    </row>
    <row r="1944" spans="9:13" ht="12.75">
      <c r="I1944" s="13"/>
      <c r="J1944" s="13"/>
      <c r="K1944" s="13"/>
      <c r="L1944" s="13"/>
      <c r="M1944" s="13"/>
    </row>
    <row r="1945" spans="9:13" ht="12.75">
      <c r="I1945" s="13"/>
      <c r="J1945" s="13"/>
      <c r="K1945" s="13"/>
      <c r="L1945" s="13"/>
      <c r="M1945" s="13"/>
    </row>
    <row r="1946" spans="9:13" ht="12.75">
      <c r="I1946" s="13"/>
      <c r="J1946" s="13"/>
      <c r="K1946" s="13"/>
      <c r="L1946" s="13"/>
      <c r="M1946" s="13"/>
    </row>
    <row r="1947" spans="9:13" ht="12.75">
      <c r="I1947" s="13"/>
      <c r="J1947" s="13"/>
      <c r="K1947" s="13"/>
      <c r="L1947" s="13"/>
      <c r="M1947" s="13"/>
    </row>
    <row r="1948" spans="9:13" ht="12.75">
      <c r="I1948" s="13"/>
      <c r="J1948" s="13"/>
      <c r="K1948" s="13"/>
      <c r="L1948" s="13"/>
      <c r="M1948" s="13"/>
    </row>
    <row r="1949" spans="9:13" ht="12.75">
      <c r="I1949" s="13"/>
      <c r="J1949" s="13"/>
      <c r="K1949" s="13"/>
      <c r="L1949" s="13"/>
      <c r="M1949" s="13"/>
    </row>
    <row r="1950" spans="9:13" ht="12.75">
      <c r="I1950" s="13"/>
      <c r="J1950" s="13"/>
      <c r="K1950" s="13"/>
      <c r="L1950" s="13"/>
      <c r="M1950" s="13"/>
    </row>
    <row r="1951" spans="9:13" ht="12.75">
      <c r="I1951" s="13"/>
      <c r="J1951" s="13"/>
      <c r="K1951" s="13"/>
      <c r="L1951" s="13"/>
      <c r="M1951" s="13"/>
    </row>
    <row r="1952" spans="9:13" ht="12.75">
      <c r="I1952" s="13"/>
      <c r="J1952" s="13"/>
      <c r="K1952" s="13"/>
      <c r="L1952" s="13"/>
      <c r="M1952" s="13"/>
    </row>
    <row r="1953" spans="9:13" ht="12.75">
      <c r="I1953" s="13"/>
      <c r="J1953" s="13"/>
      <c r="K1953" s="13"/>
      <c r="L1953" s="13"/>
      <c r="M1953" s="13"/>
    </row>
    <row r="1954" spans="9:13" ht="12.75">
      <c r="I1954" s="13"/>
      <c r="J1954" s="13"/>
      <c r="K1954" s="13"/>
      <c r="L1954" s="13"/>
      <c r="M1954" s="13"/>
    </row>
    <row r="1955" spans="9:13" ht="12.75">
      <c r="I1955" s="13"/>
      <c r="J1955" s="13"/>
      <c r="K1955" s="13"/>
      <c r="L1955" s="13"/>
      <c r="M1955" s="13"/>
    </row>
    <row r="1956" spans="9:13" ht="12.75">
      <c r="I1956" s="13"/>
      <c r="J1956" s="13"/>
      <c r="K1956" s="13"/>
      <c r="L1956" s="13"/>
      <c r="M1956" s="13"/>
    </row>
    <row r="1957" spans="9:13" ht="12.75">
      <c r="I1957" s="13"/>
      <c r="J1957" s="13"/>
      <c r="K1957" s="13"/>
      <c r="L1957" s="13"/>
      <c r="M1957" s="13"/>
    </row>
    <row r="1958" spans="9:13" ht="12.75">
      <c r="I1958" s="13"/>
      <c r="J1958" s="13"/>
      <c r="K1958" s="13"/>
      <c r="L1958" s="13"/>
      <c r="M1958" s="13"/>
    </row>
    <row r="1959" spans="9:13" ht="12.75">
      <c r="I1959" s="13"/>
      <c r="J1959" s="13"/>
      <c r="K1959" s="13"/>
      <c r="L1959" s="13"/>
      <c r="M1959" s="13"/>
    </row>
    <row r="1960" spans="9:13" ht="12.75">
      <c r="I1960" s="13"/>
      <c r="J1960" s="13"/>
      <c r="K1960" s="13"/>
      <c r="L1960" s="13"/>
      <c r="M1960" s="13"/>
    </row>
    <row r="1961" spans="9:13" ht="12.75">
      <c r="I1961" s="13"/>
      <c r="J1961" s="13"/>
      <c r="K1961" s="13"/>
      <c r="L1961" s="13"/>
      <c r="M1961" s="13"/>
    </row>
    <row r="1962" spans="9:13" ht="12.75">
      <c r="I1962" s="13"/>
      <c r="J1962" s="13"/>
      <c r="K1962" s="13"/>
      <c r="L1962" s="13"/>
      <c r="M1962" s="13"/>
    </row>
    <row r="1963" spans="9:13" ht="12.75">
      <c r="I1963" s="13"/>
      <c r="J1963" s="13"/>
      <c r="K1963" s="13"/>
      <c r="L1963" s="13"/>
      <c r="M1963" s="13"/>
    </row>
    <row r="1964" spans="9:13" ht="12.75">
      <c r="I1964" s="13"/>
      <c r="J1964" s="13"/>
      <c r="K1964" s="13"/>
      <c r="L1964" s="13"/>
      <c r="M1964" s="13"/>
    </row>
    <row r="1965" spans="9:13" ht="12.75">
      <c r="I1965" s="13"/>
      <c r="J1965" s="13"/>
      <c r="K1965" s="13"/>
      <c r="L1965" s="13"/>
      <c r="M1965" s="13"/>
    </row>
    <row r="1966" spans="9:13" ht="12.75">
      <c r="I1966" s="13"/>
      <c r="J1966" s="13"/>
      <c r="K1966" s="13"/>
      <c r="L1966" s="13"/>
      <c r="M1966" s="13"/>
    </row>
    <row r="1967" spans="9:13" ht="12.75">
      <c r="I1967" s="13"/>
      <c r="J1967" s="13"/>
      <c r="K1967" s="13"/>
      <c r="L1967" s="13"/>
      <c r="M1967" s="13"/>
    </row>
    <row r="1968" spans="9:13" ht="12.75">
      <c r="I1968" s="13"/>
      <c r="J1968" s="13"/>
      <c r="K1968" s="13"/>
      <c r="L1968" s="13"/>
      <c r="M1968" s="13"/>
    </row>
    <row r="1969" spans="9:13" ht="12.75">
      <c r="I1969" s="13"/>
      <c r="J1969" s="13"/>
      <c r="K1969" s="13"/>
      <c r="L1969" s="13"/>
      <c r="M1969" s="13"/>
    </row>
    <row r="1970" spans="9:13" ht="12.75">
      <c r="I1970" s="13"/>
      <c r="J1970" s="13"/>
      <c r="K1970" s="13"/>
      <c r="L1970" s="13"/>
      <c r="M1970" s="13"/>
    </row>
    <row r="1971" spans="9:13" ht="12.75">
      <c r="I1971" s="13"/>
      <c r="J1971" s="13"/>
      <c r="K1971" s="13"/>
      <c r="L1971" s="13"/>
      <c r="M1971" s="13"/>
    </row>
    <row r="1972" spans="9:13" ht="12.75">
      <c r="I1972" s="13"/>
      <c r="J1972" s="13"/>
      <c r="K1972" s="13"/>
      <c r="L1972" s="13"/>
      <c r="M1972" s="13"/>
    </row>
    <row r="1973" spans="9:13" ht="12.75">
      <c r="I1973" s="13"/>
      <c r="J1973" s="13"/>
      <c r="K1973" s="13"/>
      <c r="L1973" s="13"/>
      <c r="M1973" s="13"/>
    </row>
    <row r="1974" spans="9:13" ht="12.75">
      <c r="I1974" s="13"/>
      <c r="J1974" s="13"/>
      <c r="K1974" s="13"/>
      <c r="L1974" s="13"/>
      <c r="M1974" s="13"/>
    </row>
    <row r="1975" spans="9:13" ht="12.75">
      <c r="I1975" s="13"/>
      <c r="J1975" s="13"/>
      <c r="K1975" s="13"/>
      <c r="L1975" s="13"/>
      <c r="M1975" s="13"/>
    </row>
    <row r="1976" spans="9:13" ht="12.75">
      <c r="I1976" s="13"/>
      <c r="J1976" s="13"/>
      <c r="K1976" s="13"/>
      <c r="L1976" s="13"/>
      <c r="M1976" s="13"/>
    </row>
    <row r="1977" spans="9:13" ht="12.75">
      <c r="I1977" s="13"/>
      <c r="J1977" s="13"/>
      <c r="K1977" s="13"/>
      <c r="L1977" s="13"/>
      <c r="M1977" s="13"/>
    </row>
    <row r="1978" spans="9:13" ht="12.75">
      <c r="I1978" s="13"/>
      <c r="J1978" s="13"/>
      <c r="K1978" s="13"/>
      <c r="L1978" s="13"/>
      <c r="M1978" s="13"/>
    </row>
    <row r="1979" spans="9:13" ht="12.75">
      <c r="I1979" s="13"/>
      <c r="J1979" s="13"/>
      <c r="K1979" s="13"/>
      <c r="L1979" s="13"/>
      <c r="M1979" s="13"/>
    </row>
    <row r="1980" spans="9:13" ht="12.75">
      <c r="I1980" s="13"/>
      <c r="J1980" s="13"/>
      <c r="K1980" s="13"/>
      <c r="L1980" s="13"/>
      <c r="M1980" s="13"/>
    </row>
    <row r="1981" spans="9:13" ht="12.75">
      <c r="I1981" s="13"/>
      <c r="J1981" s="13"/>
      <c r="K1981" s="13"/>
      <c r="L1981" s="13"/>
      <c r="M1981" s="13"/>
    </row>
    <row r="1982" spans="9:13" ht="12.75">
      <c r="I1982" s="13"/>
      <c r="J1982" s="13"/>
      <c r="K1982" s="13"/>
      <c r="L1982" s="13"/>
      <c r="M1982" s="13"/>
    </row>
    <row r="1983" spans="9:13" ht="12.75">
      <c r="I1983" s="13"/>
      <c r="J1983" s="13"/>
      <c r="K1983" s="13"/>
      <c r="L1983" s="13"/>
      <c r="M1983" s="13"/>
    </row>
    <row r="1984" spans="9:13" ht="12.75">
      <c r="I1984" s="13"/>
      <c r="J1984" s="13"/>
      <c r="K1984" s="13"/>
      <c r="L1984" s="13"/>
      <c r="M1984" s="13"/>
    </row>
    <row r="1985" spans="9:13" ht="12.75">
      <c r="I1985" s="13"/>
      <c r="J1985" s="13"/>
      <c r="K1985" s="13"/>
      <c r="L1985" s="13"/>
      <c r="M1985" s="13"/>
    </row>
    <row r="1986" spans="9:13" ht="12.75">
      <c r="I1986" s="13"/>
      <c r="J1986" s="13"/>
      <c r="K1986" s="13"/>
      <c r="L1986" s="13"/>
      <c r="M1986" s="13"/>
    </row>
    <row r="1987" spans="9:13" ht="12.75">
      <c r="I1987" s="13"/>
      <c r="J1987" s="13"/>
      <c r="K1987" s="13"/>
      <c r="L1987" s="13"/>
      <c r="M1987" s="13"/>
    </row>
    <row r="1988" spans="9:13" ht="12.75">
      <c r="I1988" s="13"/>
      <c r="J1988" s="13"/>
      <c r="K1988" s="13"/>
      <c r="L1988" s="13"/>
      <c r="M1988" s="13"/>
    </row>
    <row r="1989" spans="9:13" ht="12.75">
      <c r="I1989" s="13"/>
      <c r="J1989" s="13"/>
      <c r="K1989" s="13"/>
      <c r="L1989" s="13"/>
      <c r="M1989" s="13"/>
    </row>
    <row r="1990" spans="9:13" ht="12.75">
      <c r="I1990" s="13"/>
      <c r="J1990" s="13"/>
      <c r="K1990" s="13"/>
      <c r="L1990" s="13"/>
      <c r="M1990" s="13"/>
    </row>
    <row r="1991" spans="9:13" ht="12.75">
      <c r="I1991" s="13"/>
      <c r="J1991" s="13"/>
      <c r="K1991" s="13"/>
      <c r="L1991" s="13"/>
      <c r="M1991" s="13"/>
    </row>
    <row r="1992" spans="9:13" ht="12.75">
      <c r="I1992" s="13"/>
      <c r="J1992" s="13"/>
      <c r="K1992" s="13"/>
      <c r="L1992" s="13"/>
      <c r="M1992" s="13"/>
    </row>
    <row r="1993" spans="9:13" ht="12.75">
      <c r="I1993" s="13"/>
      <c r="J1993" s="13"/>
      <c r="K1993" s="13"/>
      <c r="L1993" s="13"/>
      <c r="M1993" s="13"/>
    </row>
    <row r="1994" spans="9:13" ht="12.75">
      <c r="I1994" s="13"/>
      <c r="J1994" s="13"/>
      <c r="K1994" s="13"/>
      <c r="L1994" s="13"/>
      <c r="M1994" s="13"/>
    </row>
    <row r="1995" spans="9:13" ht="12.75">
      <c r="I1995" s="13"/>
      <c r="J1995" s="13"/>
      <c r="K1995" s="13"/>
      <c r="L1995" s="13"/>
      <c r="M1995" s="13"/>
    </row>
    <row r="1996" spans="9:13" ht="12.75">
      <c r="I1996" s="13"/>
      <c r="J1996" s="13"/>
      <c r="K1996" s="13"/>
      <c r="L1996" s="13"/>
      <c r="M1996" s="13"/>
    </row>
    <row r="1997" spans="9:13" ht="12.75">
      <c r="I1997" s="13"/>
      <c r="J1997" s="13"/>
      <c r="K1997" s="13"/>
      <c r="L1997" s="13"/>
      <c r="M1997" s="13"/>
    </row>
    <row r="1998" spans="9:13" ht="12.75">
      <c r="I1998" s="13"/>
      <c r="J1998" s="13"/>
      <c r="K1998" s="13"/>
      <c r="L1998" s="13"/>
      <c r="M1998" s="13"/>
    </row>
    <row r="1999" spans="9:13" ht="12.75">
      <c r="I1999" s="13"/>
      <c r="J1999" s="13"/>
      <c r="K1999" s="13"/>
      <c r="L1999" s="13"/>
      <c r="M1999" s="13"/>
    </row>
    <row r="2000" spans="9:13" ht="12.75">
      <c r="I2000" s="13"/>
      <c r="J2000" s="13"/>
      <c r="K2000" s="13"/>
      <c r="L2000" s="13"/>
      <c r="M2000" s="13"/>
    </row>
    <row r="2001" spans="9:13" ht="12.75">
      <c r="I2001" s="13"/>
      <c r="J2001" s="13"/>
      <c r="K2001" s="13"/>
      <c r="L2001" s="13"/>
      <c r="M2001" s="13"/>
    </row>
    <row r="2002" spans="9:13" ht="12.75">
      <c r="I2002" s="13"/>
      <c r="J2002" s="13"/>
      <c r="K2002" s="13"/>
      <c r="L2002" s="13"/>
      <c r="M2002" s="13"/>
    </row>
    <row r="2003" spans="9:13" ht="12.75">
      <c r="I2003" s="13"/>
      <c r="J2003" s="13"/>
      <c r="K2003" s="13"/>
      <c r="L2003" s="13"/>
      <c r="M2003" s="13"/>
    </row>
    <row r="2004" spans="9:13" ht="12.75">
      <c r="I2004" s="13"/>
      <c r="J2004" s="13"/>
      <c r="K2004" s="13"/>
      <c r="L2004" s="13"/>
      <c r="M2004" s="13"/>
    </row>
    <row r="2005" spans="9:13" ht="12.75">
      <c r="I2005" s="13"/>
      <c r="J2005" s="13"/>
      <c r="K2005" s="13"/>
      <c r="L2005" s="13"/>
      <c r="M2005" s="13"/>
    </row>
    <row r="2006" spans="9:13" ht="12.75">
      <c r="I2006" s="13"/>
      <c r="J2006" s="13"/>
      <c r="K2006" s="13"/>
      <c r="L2006" s="13"/>
      <c r="M2006" s="13"/>
    </row>
    <row r="2007" spans="9:13" ht="12.75">
      <c r="I2007" s="13"/>
      <c r="J2007" s="13"/>
      <c r="K2007" s="13"/>
      <c r="L2007" s="13"/>
      <c r="M2007" s="13"/>
    </row>
    <row r="2008" spans="9:13" ht="12.75">
      <c r="I2008" s="13"/>
      <c r="J2008" s="13"/>
      <c r="K2008" s="13"/>
      <c r="L2008" s="13"/>
      <c r="M2008" s="13"/>
    </row>
    <row r="2009" spans="9:13" ht="12.75">
      <c r="I2009" s="13"/>
      <c r="J2009" s="13"/>
      <c r="K2009" s="13"/>
      <c r="L2009" s="13"/>
      <c r="M2009" s="13"/>
    </row>
    <row r="2010" spans="9:13" ht="12.75">
      <c r="I2010" s="13"/>
      <c r="J2010" s="13"/>
      <c r="K2010" s="13"/>
      <c r="L2010" s="13"/>
      <c r="M2010" s="13"/>
    </row>
    <row r="2011" spans="9:13" ht="12.75">
      <c r="I2011" s="13"/>
      <c r="J2011" s="13"/>
      <c r="K2011" s="13"/>
      <c r="L2011" s="13"/>
      <c r="M2011" s="13"/>
    </row>
    <row r="2012" spans="9:13" ht="12.75">
      <c r="I2012" s="13"/>
      <c r="J2012" s="13"/>
      <c r="K2012" s="13"/>
      <c r="L2012" s="13"/>
      <c r="M2012" s="13"/>
    </row>
    <row r="2013" spans="9:13" ht="12.75">
      <c r="I2013" s="13"/>
      <c r="J2013" s="13"/>
      <c r="K2013" s="13"/>
      <c r="L2013" s="13"/>
      <c r="M2013" s="13"/>
    </row>
    <row r="2014" spans="9:13" ht="12.75">
      <c r="I2014" s="13"/>
      <c r="J2014" s="13"/>
      <c r="K2014" s="13"/>
      <c r="L2014" s="13"/>
      <c r="M2014" s="13"/>
    </row>
    <row r="2015" spans="9:13" ht="12.75">
      <c r="I2015" s="13"/>
      <c r="J2015" s="13"/>
      <c r="K2015" s="13"/>
      <c r="L2015" s="13"/>
      <c r="M2015" s="13"/>
    </row>
    <row r="2016" spans="9:13" ht="12.75">
      <c r="I2016" s="13"/>
      <c r="J2016" s="13"/>
      <c r="K2016" s="13"/>
      <c r="L2016" s="13"/>
      <c r="M2016" s="13"/>
    </row>
    <row r="2017" spans="9:13" ht="12.75">
      <c r="I2017" s="13"/>
      <c r="J2017" s="13"/>
      <c r="K2017" s="13"/>
      <c r="L2017" s="13"/>
      <c r="M2017" s="13"/>
    </row>
    <row r="2018" spans="9:13" ht="12.75">
      <c r="I2018" s="13"/>
      <c r="J2018" s="13"/>
      <c r="K2018" s="13"/>
      <c r="L2018" s="13"/>
      <c r="M2018" s="13"/>
    </row>
    <row r="2019" spans="9:13" ht="12.75">
      <c r="I2019" s="13"/>
      <c r="J2019" s="13"/>
      <c r="K2019" s="13"/>
      <c r="L2019" s="13"/>
      <c r="M2019" s="13"/>
    </row>
    <row r="2020" spans="9:13" ht="12.75">
      <c r="I2020" s="13"/>
      <c r="J2020" s="13"/>
      <c r="K2020" s="13"/>
      <c r="L2020" s="13"/>
      <c r="M2020" s="13"/>
    </row>
    <row r="2021" spans="9:13" ht="12.75">
      <c r="I2021" s="13"/>
      <c r="J2021" s="13"/>
      <c r="K2021" s="13"/>
      <c r="L2021" s="13"/>
      <c r="M2021" s="13"/>
    </row>
    <row r="2022" spans="9:13" ht="12.75">
      <c r="I2022" s="13"/>
      <c r="J2022" s="13"/>
      <c r="K2022" s="13"/>
      <c r="L2022" s="13"/>
      <c r="M2022" s="13"/>
    </row>
    <row r="2023" spans="9:13" ht="12.75">
      <c r="I2023" s="13"/>
      <c r="J2023" s="13"/>
      <c r="K2023" s="13"/>
      <c r="L2023" s="13"/>
      <c r="M2023" s="13"/>
    </row>
    <row r="2024" spans="9:13" ht="12.75">
      <c r="I2024" s="13"/>
      <c r="J2024" s="13"/>
      <c r="K2024" s="13"/>
      <c r="L2024" s="13"/>
      <c r="M2024" s="13"/>
    </row>
    <row r="2025" spans="9:13" ht="12.75">
      <c r="I2025" s="13"/>
      <c r="J2025" s="13"/>
      <c r="K2025" s="13"/>
      <c r="L2025" s="13"/>
      <c r="M2025" s="13"/>
    </row>
    <row r="2026" spans="9:13" ht="12.75">
      <c r="I2026" s="13"/>
      <c r="J2026" s="13"/>
      <c r="K2026" s="13"/>
      <c r="L2026" s="13"/>
      <c r="M2026" s="13"/>
    </row>
    <row r="2027" spans="9:13" ht="12.75">
      <c r="I2027" s="13"/>
      <c r="J2027" s="13"/>
      <c r="K2027" s="13"/>
      <c r="L2027" s="13"/>
      <c r="M2027" s="13"/>
    </row>
    <row r="2028" spans="9:13" ht="12.75">
      <c r="I2028" s="13"/>
      <c r="J2028" s="13"/>
      <c r="K2028" s="13"/>
      <c r="L2028" s="13"/>
      <c r="M2028" s="13"/>
    </row>
    <row r="2029" spans="9:13" ht="12.75">
      <c r="I2029" s="13"/>
      <c r="J2029" s="13"/>
      <c r="K2029" s="13"/>
      <c r="L2029" s="13"/>
      <c r="M2029" s="13"/>
    </row>
    <row r="2030" spans="9:13" ht="12.75">
      <c r="I2030" s="13"/>
      <c r="J2030" s="13"/>
      <c r="K2030" s="13"/>
      <c r="L2030" s="13"/>
      <c r="M2030" s="13"/>
    </row>
    <row r="2031" spans="9:13" ht="12.75">
      <c r="I2031" s="13"/>
      <c r="J2031" s="13"/>
      <c r="K2031" s="13"/>
      <c r="L2031" s="13"/>
      <c r="M2031" s="13"/>
    </row>
    <row r="2032" spans="9:13" ht="12.75">
      <c r="I2032" s="13"/>
      <c r="J2032" s="13"/>
      <c r="K2032" s="13"/>
      <c r="L2032" s="13"/>
      <c r="M2032" s="13"/>
    </row>
    <row r="2033" spans="9:13" ht="12.75">
      <c r="I2033" s="13"/>
      <c r="J2033" s="13"/>
      <c r="K2033" s="13"/>
      <c r="L2033" s="13"/>
      <c r="M2033" s="13"/>
    </row>
    <row r="2034" spans="9:13" ht="12.75">
      <c r="I2034" s="13"/>
      <c r="J2034" s="13"/>
      <c r="K2034" s="13"/>
      <c r="L2034" s="13"/>
      <c r="M2034" s="13"/>
    </row>
    <row r="2035" spans="9:13" ht="12.75">
      <c r="I2035" s="13"/>
      <c r="J2035" s="13"/>
      <c r="K2035" s="13"/>
      <c r="L2035" s="13"/>
      <c r="M2035" s="13"/>
    </row>
    <row r="2036" spans="9:13" ht="12.75">
      <c r="I2036" s="13"/>
      <c r="J2036" s="13"/>
      <c r="K2036" s="13"/>
      <c r="L2036" s="13"/>
      <c r="M2036" s="13"/>
    </row>
    <row r="2037" spans="9:13" ht="12.75">
      <c r="I2037" s="13"/>
      <c r="J2037" s="13"/>
      <c r="K2037" s="13"/>
      <c r="L2037" s="13"/>
      <c r="M2037" s="13"/>
    </row>
    <row r="2038" spans="9:13" ht="12.75">
      <c r="I2038" s="13"/>
      <c r="J2038" s="13"/>
      <c r="K2038" s="13"/>
      <c r="L2038" s="13"/>
      <c r="M2038" s="13"/>
    </row>
    <row r="2039" spans="9:13" ht="12.75">
      <c r="I2039" s="13"/>
      <c r="J2039" s="13"/>
      <c r="K2039" s="13"/>
      <c r="L2039" s="13"/>
      <c r="M2039" s="13"/>
    </row>
    <row r="2040" spans="9:13" ht="12.75">
      <c r="I2040" s="13"/>
      <c r="J2040" s="13"/>
      <c r="K2040" s="13"/>
      <c r="L2040" s="13"/>
      <c r="M2040" s="13"/>
    </row>
    <row r="2041" spans="9:13" ht="12.75">
      <c r="I2041" s="13"/>
      <c r="J2041" s="13"/>
      <c r="K2041" s="13"/>
      <c r="L2041" s="13"/>
      <c r="M2041" s="13"/>
    </row>
    <row r="2042" spans="9:13" ht="12.75">
      <c r="I2042" s="13"/>
      <c r="J2042" s="13"/>
      <c r="K2042" s="13"/>
      <c r="L2042" s="13"/>
      <c r="M2042" s="13"/>
    </row>
    <row r="2043" spans="9:13" ht="12.75">
      <c r="I2043" s="13"/>
      <c r="J2043" s="13"/>
      <c r="K2043" s="13"/>
      <c r="L2043" s="13"/>
      <c r="M2043" s="13"/>
    </row>
    <row r="2044" spans="9:13" ht="12.75">
      <c r="I2044" s="13"/>
      <c r="J2044" s="13"/>
      <c r="K2044" s="13"/>
      <c r="L2044" s="13"/>
      <c r="M2044" s="13"/>
    </row>
    <row r="2045" spans="9:13" ht="12.75">
      <c r="I2045" s="13"/>
      <c r="J2045" s="13"/>
      <c r="K2045" s="13"/>
      <c r="L2045" s="13"/>
      <c r="M2045" s="13"/>
    </row>
    <row r="2046" spans="9:13" ht="12.75">
      <c r="I2046" s="13"/>
      <c r="J2046" s="13"/>
      <c r="K2046" s="13"/>
      <c r="L2046" s="13"/>
      <c r="M2046" s="13"/>
    </row>
    <row r="2047" spans="9:13" ht="12.75">
      <c r="I2047" s="13"/>
      <c r="J2047" s="13"/>
      <c r="K2047" s="13"/>
      <c r="L2047" s="13"/>
      <c r="M2047" s="13"/>
    </row>
    <row r="2048" spans="9:13" ht="12.75">
      <c r="I2048" s="13"/>
      <c r="J2048" s="13"/>
      <c r="K2048" s="13"/>
      <c r="L2048" s="13"/>
      <c r="M2048" s="13"/>
    </row>
    <row r="2049" spans="9:13" ht="12.75">
      <c r="I2049" s="13"/>
      <c r="J2049" s="13"/>
      <c r="K2049" s="13"/>
      <c r="L2049" s="13"/>
      <c r="M2049" s="13"/>
    </row>
    <row r="2050" spans="9:13" ht="12.75">
      <c r="I2050" s="13"/>
      <c r="J2050" s="13"/>
      <c r="K2050" s="13"/>
      <c r="L2050" s="13"/>
      <c r="M2050" s="13"/>
    </row>
    <row r="2051" spans="9:13" ht="12.75">
      <c r="I2051" s="13"/>
      <c r="J2051" s="13"/>
      <c r="K2051" s="13"/>
      <c r="L2051" s="13"/>
      <c r="M2051" s="13"/>
    </row>
    <row r="2052" spans="9:13" ht="12.75">
      <c r="I2052" s="13"/>
      <c r="J2052" s="13"/>
      <c r="K2052" s="13"/>
      <c r="L2052" s="13"/>
      <c r="M2052" s="13"/>
    </row>
    <row r="2053" spans="9:13" ht="12.75">
      <c r="I2053" s="13"/>
      <c r="J2053" s="13"/>
      <c r="K2053" s="13"/>
      <c r="L2053" s="13"/>
      <c r="M2053" s="13"/>
    </row>
    <row r="2054" spans="9:13" ht="12.75">
      <c r="I2054" s="13"/>
      <c r="J2054" s="13"/>
      <c r="K2054" s="13"/>
      <c r="L2054" s="13"/>
      <c r="M2054" s="13"/>
    </row>
    <row r="2055" spans="9:13" ht="12.75">
      <c r="I2055" s="13"/>
      <c r="J2055" s="13"/>
      <c r="K2055" s="13"/>
      <c r="L2055" s="13"/>
      <c r="M2055" s="13"/>
    </row>
    <row r="2056" spans="9:13" ht="12.75">
      <c r="I2056" s="13"/>
      <c r="J2056" s="13"/>
      <c r="K2056" s="13"/>
      <c r="L2056" s="13"/>
      <c r="M2056" s="13"/>
    </row>
    <row r="2057" spans="9:13" ht="12.75">
      <c r="I2057" s="13"/>
      <c r="J2057" s="13"/>
      <c r="K2057" s="13"/>
      <c r="L2057" s="13"/>
      <c r="M2057" s="13"/>
    </row>
    <row r="2058" spans="9:13" ht="12.75">
      <c r="I2058" s="13"/>
      <c r="J2058" s="13"/>
      <c r="K2058" s="13"/>
      <c r="L2058" s="13"/>
      <c r="M2058" s="13"/>
    </row>
    <row r="2059" spans="9:13" ht="12.75">
      <c r="I2059" s="13"/>
      <c r="J2059" s="13"/>
      <c r="K2059" s="13"/>
      <c r="L2059" s="13"/>
      <c r="M2059" s="13"/>
    </row>
    <row r="2060" spans="9:13" ht="12.75">
      <c r="I2060" s="13"/>
      <c r="J2060" s="13"/>
      <c r="K2060" s="13"/>
      <c r="L2060" s="13"/>
      <c r="M2060" s="13"/>
    </row>
    <row r="2061" spans="9:13" ht="12.75">
      <c r="I2061" s="13"/>
      <c r="J2061" s="13"/>
      <c r="K2061" s="13"/>
      <c r="L2061" s="13"/>
      <c r="M2061" s="13"/>
    </row>
    <row r="2062" spans="9:13" ht="12.75">
      <c r="I2062" s="13"/>
      <c r="J2062" s="13"/>
      <c r="K2062" s="13"/>
      <c r="L2062" s="13"/>
      <c r="M2062" s="13"/>
    </row>
    <row r="2063" spans="9:13" ht="12.75">
      <c r="I2063" s="13"/>
      <c r="J2063" s="13"/>
      <c r="K2063" s="13"/>
      <c r="L2063" s="13"/>
      <c r="M2063" s="13"/>
    </row>
    <row r="2064" spans="9:13" ht="12.75">
      <c r="I2064" s="13"/>
      <c r="J2064" s="13"/>
      <c r="K2064" s="13"/>
      <c r="L2064" s="13"/>
      <c r="M2064" s="13"/>
    </row>
    <row r="2065" spans="9:13" ht="12.75">
      <c r="I2065" s="13"/>
      <c r="J2065" s="13"/>
      <c r="K2065" s="13"/>
      <c r="L2065" s="13"/>
      <c r="M2065" s="13"/>
    </row>
    <row r="2066" spans="9:13" ht="12.75">
      <c r="I2066" s="13"/>
      <c r="J2066" s="13"/>
      <c r="K2066" s="13"/>
      <c r="L2066" s="13"/>
      <c r="M2066" s="13"/>
    </row>
    <row r="2067" spans="9:13" ht="12.75">
      <c r="I2067" s="13"/>
      <c r="J2067" s="13"/>
      <c r="K2067" s="13"/>
      <c r="L2067" s="13"/>
      <c r="M2067" s="13"/>
    </row>
    <row r="2068" spans="9:13" ht="12.75">
      <c r="I2068" s="13"/>
      <c r="J2068" s="13"/>
      <c r="K2068" s="13"/>
      <c r="L2068" s="13"/>
      <c r="M2068" s="13"/>
    </row>
    <row r="2069" spans="9:13" ht="12.75">
      <c r="I2069" s="13"/>
      <c r="J2069" s="13"/>
      <c r="K2069" s="13"/>
      <c r="L2069" s="13"/>
      <c r="M2069" s="13"/>
    </row>
    <row r="2070" spans="9:13" ht="12.75">
      <c r="I2070" s="13"/>
      <c r="J2070" s="13"/>
      <c r="K2070" s="13"/>
      <c r="L2070" s="13"/>
      <c r="M2070" s="13"/>
    </row>
    <row r="2071" spans="9:13" ht="12.75">
      <c r="I2071" s="13"/>
      <c r="J2071" s="13"/>
      <c r="K2071" s="13"/>
      <c r="L2071" s="13"/>
      <c r="M2071" s="13"/>
    </row>
    <row r="2072" spans="9:13" ht="12.75">
      <c r="I2072" s="13"/>
      <c r="J2072" s="13"/>
      <c r="K2072" s="13"/>
      <c r="L2072" s="13"/>
      <c r="M2072" s="13"/>
    </row>
    <row r="2073" spans="9:13" ht="12.75">
      <c r="I2073" s="13"/>
      <c r="J2073" s="13"/>
      <c r="K2073" s="13"/>
      <c r="L2073" s="13"/>
      <c r="M2073" s="13"/>
    </row>
    <row r="2074" spans="9:13" ht="12.75">
      <c r="I2074" s="13"/>
      <c r="J2074" s="13"/>
      <c r="K2074" s="13"/>
      <c r="L2074" s="13"/>
      <c r="M2074" s="13"/>
    </row>
    <row r="2075" spans="9:13" ht="12.75">
      <c r="I2075" s="13"/>
      <c r="J2075" s="13"/>
      <c r="K2075" s="13"/>
      <c r="L2075" s="13"/>
      <c r="M2075" s="13"/>
    </row>
    <row r="2076" spans="9:13" ht="12.75">
      <c r="I2076" s="13"/>
      <c r="J2076" s="13"/>
      <c r="K2076" s="13"/>
      <c r="L2076" s="13"/>
      <c r="M2076" s="13"/>
    </row>
    <row r="2077" spans="9:13" ht="12.75">
      <c r="I2077" s="13"/>
      <c r="J2077" s="13"/>
      <c r="K2077" s="13"/>
      <c r="L2077" s="13"/>
      <c r="M2077" s="13"/>
    </row>
    <row r="2078" spans="9:13" ht="12.75">
      <c r="I2078" s="13"/>
      <c r="J2078" s="13"/>
      <c r="K2078" s="13"/>
      <c r="L2078" s="13"/>
      <c r="M2078" s="13"/>
    </row>
    <row r="2079" spans="9:13" ht="12.75">
      <c r="I2079" s="13"/>
      <c r="J2079" s="13"/>
      <c r="K2079" s="13"/>
      <c r="L2079" s="13"/>
      <c r="M2079" s="13"/>
    </row>
    <row r="2080" spans="9:13" ht="12.75">
      <c r="I2080" s="13"/>
      <c r="J2080" s="13"/>
      <c r="K2080" s="13"/>
      <c r="L2080" s="13"/>
      <c r="M2080" s="13"/>
    </row>
    <row r="2081" spans="9:13" ht="12.75">
      <c r="I2081" s="13"/>
      <c r="J2081" s="13"/>
      <c r="K2081" s="13"/>
      <c r="L2081" s="13"/>
      <c r="M2081" s="13"/>
    </row>
    <row r="2082" spans="9:13" ht="12.75">
      <c r="I2082" s="13"/>
      <c r="J2082" s="13"/>
      <c r="K2082" s="13"/>
      <c r="L2082" s="13"/>
      <c r="M2082" s="13"/>
    </row>
    <row r="2083" spans="9:13" ht="12.75">
      <c r="I2083" s="13"/>
      <c r="J2083" s="13"/>
      <c r="K2083" s="13"/>
      <c r="L2083" s="13"/>
      <c r="M2083" s="13"/>
    </row>
    <row r="2084" spans="9:13" ht="12.75">
      <c r="I2084" s="13"/>
      <c r="J2084" s="13"/>
      <c r="K2084" s="13"/>
      <c r="L2084" s="13"/>
      <c r="M2084" s="13"/>
    </row>
    <row r="2085" spans="9:13" ht="12.75">
      <c r="I2085" s="13"/>
      <c r="J2085" s="13"/>
      <c r="K2085" s="13"/>
      <c r="L2085" s="13"/>
      <c r="M2085" s="13"/>
    </row>
    <row r="2086" spans="9:13" ht="12.75">
      <c r="I2086" s="13"/>
      <c r="J2086" s="13"/>
      <c r="K2086" s="13"/>
      <c r="L2086" s="13"/>
      <c r="M2086" s="13"/>
    </row>
    <row r="2087" spans="9:13" ht="12.75">
      <c r="I2087" s="13"/>
      <c r="J2087" s="13"/>
      <c r="K2087" s="13"/>
      <c r="L2087" s="13"/>
      <c r="M2087" s="13"/>
    </row>
    <row r="2088" spans="9:13" ht="12.75">
      <c r="I2088" s="13"/>
      <c r="J2088" s="13"/>
      <c r="K2088" s="13"/>
      <c r="L2088" s="13"/>
      <c r="M2088" s="13"/>
    </row>
    <row r="2089" spans="9:13" ht="12.75">
      <c r="I2089" s="13"/>
      <c r="J2089" s="13"/>
      <c r="K2089" s="13"/>
      <c r="L2089" s="13"/>
      <c r="M2089" s="13"/>
    </row>
    <row r="2090" spans="9:13" ht="12.75">
      <c r="I2090" s="13"/>
      <c r="J2090" s="13"/>
      <c r="K2090" s="13"/>
      <c r="L2090" s="13"/>
      <c r="M2090" s="13"/>
    </row>
    <row r="2091" spans="9:13" ht="12.75">
      <c r="I2091" s="13"/>
      <c r="J2091" s="13"/>
      <c r="K2091" s="13"/>
      <c r="L2091" s="13"/>
      <c r="M2091" s="13"/>
    </row>
    <row r="2092" spans="9:13" ht="12.75">
      <c r="I2092" s="13"/>
      <c r="J2092" s="13"/>
      <c r="K2092" s="13"/>
      <c r="L2092" s="13"/>
      <c r="M2092" s="13"/>
    </row>
    <row r="2093" spans="9:13" ht="12.75">
      <c r="I2093" s="13"/>
      <c r="J2093" s="13"/>
      <c r="K2093" s="13"/>
      <c r="L2093" s="13"/>
      <c r="M2093" s="13"/>
    </row>
    <row r="2094" spans="9:13" ht="12.75">
      <c r="I2094" s="13"/>
      <c r="J2094" s="13"/>
      <c r="K2094" s="13"/>
      <c r="L2094" s="13"/>
      <c r="M2094" s="13"/>
    </row>
    <row r="2095" spans="9:13" ht="12.75">
      <c r="I2095" s="13"/>
      <c r="J2095" s="13"/>
      <c r="K2095" s="13"/>
      <c r="L2095" s="13"/>
      <c r="M2095" s="13"/>
    </row>
    <row r="2096" spans="9:13" ht="12.75">
      <c r="I2096" s="13"/>
      <c r="J2096" s="13"/>
      <c r="K2096" s="13"/>
      <c r="L2096" s="13"/>
      <c r="M2096" s="13"/>
    </row>
    <row r="2097" spans="9:13" ht="12.75">
      <c r="I2097" s="13"/>
      <c r="J2097" s="13"/>
      <c r="K2097" s="13"/>
      <c r="L2097" s="13"/>
      <c r="M2097" s="13"/>
    </row>
    <row r="2098" spans="9:13" ht="12.75">
      <c r="I2098" s="13"/>
      <c r="J2098" s="13"/>
      <c r="K2098" s="13"/>
      <c r="L2098" s="13"/>
      <c r="M2098" s="13"/>
    </row>
    <row r="2099" spans="9:13" ht="12.75">
      <c r="I2099" s="13"/>
      <c r="J2099" s="13"/>
      <c r="K2099" s="13"/>
      <c r="L2099" s="13"/>
      <c r="M2099" s="13"/>
    </row>
    <row r="2100" spans="9:13" ht="12.75">
      <c r="I2100" s="13"/>
      <c r="J2100" s="13"/>
      <c r="K2100" s="13"/>
      <c r="L2100" s="13"/>
      <c r="M2100" s="13"/>
    </row>
    <row r="2101" spans="9:13" ht="12.75">
      <c r="I2101" s="13"/>
      <c r="J2101" s="13"/>
      <c r="K2101" s="13"/>
      <c r="L2101" s="13"/>
      <c r="M2101" s="13"/>
    </row>
    <row r="2102" spans="9:13" ht="12.75">
      <c r="I2102" s="13"/>
      <c r="J2102" s="13"/>
      <c r="K2102" s="13"/>
      <c r="L2102" s="13"/>
      <c r="M2102" s="13"/>
    </row>
    <row r="2103" spans="9:13" ht="12.75">
      <c r="I2103" s="13"/>
      <c r="J2103" s="13"/>
      <c r="K2103" s="13"/>
      <c r="L2103" s="13"/>
      <c r="M2103" s="13"/>
    </row>
    <row r="2104" spans="9:13" ht="12.75">
      <c r="I2104" s="13"/>
      <c r="J2104" s="13"/>
      <c r="K2104" s="13"/>
      <c r="L2104" s="13"/>
      <c r="M2104" s="13"/>
    </row>
    <row r="2105" spans="9:13" ht="12.75">
      <c r="I2105" s="13"/>
      <c r="J2105" s="13"/>
      <c r="K2105" s="13"/>
      <c r="L2105" s="13"/>
      <c r="M2105" s="13"/>
    </row>
    <row r="2106" spans="9:13" ht="12.75">
      <c r="I2106" s="13"/>
      <c r="J2106" s="13"/>
      <c r="K2106" s="13"/>
      <c r="L2106" s="13"/>
      <c r="M2106" s="13"/>
    </row>
    <row r="2107" spans="9:13" ht="12.75">
      <c r="I2107" s="13"/>
      <c r="J2107" s="13"/>
      <c r="K2107" s="13"/>
      <c r="L2107" s="13"/>
      <c r="M2107" s="13"/>
    </row>
    <row r="2108" spans="9:13" ht="12.75">
      <c r="I2108" s="13"/>
      <c r="J2108" s="13"/>
      <c r="K2108" s="13"/>
      <c r="L2108" s="13"/>
      <c r="M2108" s="13"/>
    </row>
    <row r="2109" spans="9:13" ht="12.75">
      <c r="I2109" s="13"/>
      <c r="J2109" s="13"/>
      <c r="K2109" s="13"/>
      <c r="L2109" s="13"/>
      <c r="M2109" s="13"/>
    </row>
    <row r="2110" spans="9:13" ht="12.75">
      <c r="I2110" s="13"/>
      <c r="J2110" s="13"/>
      <c r="K2110" s="13"/>
      <c r="L2110" s="13"/>
      <c r="M2110" s="13"/>
    </row>
    <row r="2111" spans="9:13" ht="12.75">
      <c r="I2111" s="13"/>
      <c r="J2111" s="13"/>
      <c r="K2111" s="13"/>
      <c r="L2111" s="13"/>
      <c r="M2111" s="13"/>
    </row>
    <row r="2112" spans="9:13" ht="12.75">
      <c r="I2112" s="13"/>
      <c r="J2112" s="13"/>
      <c r="K2112" s="13"/>
      <c r="L2112" s="13"/>
      <c r="M2112" s="13"/>
    </row>
    <row r="2113" spans="9:13" ht="12.75">
      <c r="I2113" s="13"/>
      <c r="J2113" s="13"/>
      <c r="K2113" s="13"/>
      <c r="L2113" s="13"/>
      <c r="M2113" s="13"/>
    </row>
    <row r="2114" spans="9:13" ht="12.75">
      <c r="I2114" s="13"/>
      <c r="J2114" s="13"/>
      <c r="K2114" s="13"/>
      <c r="L2114" s="13"/>
      <c r="M2114" s="13"/>
    </row>
    <row r="2115" spans="9:13" ht="12.75">
      <c r="I2115" s="13"/>
      <c r="J2115" s="13"/>
      <c r="K2115" s="13"/>
      <c r="L2115" s="13"/>
      <c r="M2115" s="13"/>
    </row>
    <row r="2116" spans="9:13" ht="12.75">
      <c r="I2116" s="13"/>
      <c r="J2116" s="13"/>
      <c r="K2116" s="13"/>
      <c r="L2116" s="13"/>
      <c r="M2116" s="13"/>
    </row>
    <row r="2117" spans="9:13" ht="12.75">
      <c r="I2117" s="13"/>
      <c r="J2117" s="13"/>
      <c r="K2117" s="13"/>
      <c r="L2117" s="13"/>
      <c r="M2117" s="13"/>
    </row>
    <row r="2118" spans="9:13" ht="12.75">
      <c r="I2118" s="13"/>
      <c r="J2118" s="13"/>
      <c r="K2118" s="13"/>
      <c r="L2118" s="13"/>
      <c r="M2118" s="13"/>
    </row>
    <row r="2119" spans="9:13" ht="12.75">
      <c r="I2119" s="13"/>
      <c r="J2119" s="13"/>
      <c r="K2119" s="13"/>
      <c r="L2119" s="13"/>
      <c r="M2119" s="13"/>
    </row>
    <row r="2120" spans="9:13" ht="12.75">
      <c r="I2120" s="13"/>
      <c r="J2120" s="13"/>
      <c r="K2120" s="13"/>
      <c r="L2120" s="13"/>
      <c r="M2120" s="13"/>
    </row>
    <row r="2121" spans="9:13" ht="12.75">
      <c r="I2121" s="13"/>
      <c r="J2121" s="13"/>
      <c r="K2121" s="13"/>
      <c r="L2121" s="13"/>
      <c r="M2121" s="13"/>
    </row>
    <row r="2122" spans="9:13" ht="12.75">
      <c r="I2122" s="13"/>
      <c r="J2122" s="13"/>
      <c r="K2122" s="13"/>
      <c r="L2122" s="13"/>
      <c r="M2122" s="13"/>
    </row>
    <row r="2123" spans="9:13" ht="12.75">
      <c r="I2123" s="13"/>
      <c r="J2123" s="13"/>
      <c r="K2123" s="13"/>
      <c r="L2123" s="13"/>
      <c r="M2123" s="13"/>
    </row>
    <row r="2124" spans="9:13" ht="12.75">
      <c r="I2124" s="13"/>
      <c r="J2124" s="13"/>
      <c r="K2124" s="13"/>
      <c r="L2124" s="13"/>
      <c r="M2124" s="13"/>
    </row>
    <row r="2125" spans="9:13" ht="12.75">
      <c r="I2125" s="13"/>
      <c r="J2125" s="13"/>
      <c r="K2125" s="13"/>
      <c r="L2125" s="13"/>
      <c r="M2125" s="13"/>
    </row>
    <row r="2126" spans="9:13" ht="12.75">
      <c r="I2126" s="13"/>
      <c r="J2126" s="13"/>
      <c r="K2126" s="13"/>
      <c r="L2126" s="13"/>
      <c r="M2126" s="13"/>
    </row>
    <row r="2127" spans="9:13" ht="12.75">
      <c r="I2127" s="13"/>
      <c r="J2127" s="13"/>
      <c r="K2127" s="13"/>
      <c r="L2127" s="13"/>
      <c r="M2127" s="13"/>
    </row>
    <row r="2128" spans="9:13" ht="12.75">
      <c r="I2128" s="13"/>
      <c r="J2128" s="13"/>
      <c r="K2128" s="13"/>
      <c r="L2128" s="13"/>
      <c r="M2128" s="13"/>
    </row>
    <row r="2129" spans="9:13" ht="12.75">
      <c r="I2129" s="13"/>
      <c r="J2129" s="13"/>
      <c r="K2129" s="13"/>
      <c r="L2129" s="13"/>
      <c r="M2129" s="13"/>
    </row>
    <row r="2130" spans="9:13" ht="12.75">
      <c r="I2130" s="13"/>
      <c r="J2130" s="13"/>
      <c r="K2130" s="13"/>
      <c r="L2130" s="13"/>
      <c r="M2130" s="13"/>
    </row>
    <row r="2131" spans="9:13" ht="12.75">
      <c r="I2131" s="13"/>
      <c r="J2131" s="13"/>
      <c r="K2131" s="13"/>
      <c r="L2131" s="13"/>
      <c r="M2131" s="13"/>
    </row>
    <row r="2132" spans="9:13" ht="12.75">
      <c r="I2132" s="13"/>
      <c r="J2132" s="13"/>
      <c r="K2132" s="13"/>
      <c r="L2132" s="13"/>
      <c r="M2132" s="13"/>
    </row>
    <row r="2133" spans="9:13" ht="12.75">
      <c r="I2133" s="13"/>
      <c r="J2133" s="13"/>
      <c r="K2133" s="13"/>
      <c r="L2133" s="13"/>
      <c r="M2133" s="13"/>
    </row>
    <row r="2134" spans="9:13" ht="12.75">
      <c r="I2134" s="13"/>
      <c r="J2134" s="13"/>
      <c r="K2134" s="13"/>
      <c r="L2134" s="13"/>
      <c r="M2134" s="13"/>
    </row>
    <row r="2135" spans="9:13" ht="12.75">
      <c r="I2135" s="13"/>
      <c r="J2135" s="13"/>
      <c r="K2135" s="13"/>
      <c r="L2135" s="13"/>
      <c r="M2135" s="13"/>
    </row>
    <row r="2136" spans="9:13" ht="12.75">
      <c r="I2136" s="13"/>
      <c r="J2136" s="13"/>
      <c r="K2136" s="13"/>
      <c r="L2136" s="13"/>
      <c r="M2136" s="13"/>
    </row>
    <row r="2137" spans="9:13" ht="12.75">
      <c r="I2137" s="13"/>
      <c r="J2137" s="13"/>
      <c r="K2137" s="13"/>
      <c r="L2137" s="13"/>
      <c r="M2137" s="13"/>
    </row>
    <row r="2138" spans="9:13" ht="12.75">
      <c r="I2138" s="13"/>
      <c r="J2138" s="13"/>
      <c r="K2138" s="13"/>
      <c r="L2138" s="13"/>
      <c r="M2138" s="13"/>
    </row>
    <row r="2139" spans="9:13" ht="12.75">
      <c r="I2139" s="13"/>
      <c r="J2139" s="13"/>
      <c r="K2139" s="13"/>
      <c r="L2139" s="13"/>
      <c r="M2139" s="13"/>
    </row>
    <row r="2140" spans="9:13" ht="12.75">
      <c r="I2140" s="13"/>
      <c r="J2140" s="13"/>
      <c r="K2140" s="13"/>
      <c r="L2140" s="13"/>
      <c r="M2140" s="13"/>
    </row>
    <row r="2141" spans="9:13" ht="12.75">
      <c r="I2141" s="13"/>
      <c r="J2141" s="13"/>
      <c r="K2141" s="13"/>
      <c r="L2141" s="13"/>
      <c r="M2141" s="13"/>
    </row>
    <row r="2142" spans="9:13" ht="12.75">
      <c r="I2142" s="13"/>
      <c r="J2142" s="13"/>
      <c r="K2142" s="13"/>
      <c r="L2142" s="13"/>
      <c r="M2142" s="13"/>
    </row>
    <row r="2143" spans="9:13" ht="12.75">
      <c r="I2143" s="13"/>
      <c r="J2143" s="13"/>
      <c r="K2143" s="13"/>
      <c r="L2143" s="13"/>
      <c r="M2143" s="13"/>
    </row>
    <row r="2144" spans="9:13" ht="12.75">
      <c r="I2144" s="13"/>
      <c r="J2144" s="13"/>
      <c r="K2144" s="13"/>
      <c r="L2144" s="13"/>
      <c r="M2144" s="13"/>
    </row>
    <row r="2145" spans="9:13" ht="12.75">
      <c r="I2145" s="13"/>
      <c r="J2145" s="13"/>
      <c r="K2145" s="13"/>
      <c r="L2145" s="13"/>
      <c r="M2145" s="13"/>
    </row>
    <row r="2146" spans="9:13" ht="12.75">
      <c r="I2146" s="13"/>
      <c r="J2146" s="13"/>
      <c r="K2146" s="13"/>
      <c r="L2146" s="13"/>
      <c r="M2146" s="13"/>
    </row>
    <row r="2147" spans="9:13" ht="12.75">
      <c r="I2147" s="13"/>
      <c r="J2147" s="13"/>
      <c r="K2147" s="13"/>
      <c r="L2147" s="13"/>
      <c r="M2147" s="13"/>
    </row>
    <row r="2148" spans="9:13" ht="12.75">
      <c r="I2148" s="13"/>
      <c r="J2148" s="13"/>
      <c r="K2148" s="13"/>
      <c r="L2148" s="13"/>
      <c r="M2148" s="13"/>
    </row>
    <row r="2149" spans="9:13" ht="12.75">
      <c r="I2149" s="13"/>
      <c r="J2149" s="13"/>
      <c r="K2149" s="13"/>
      <c r="L2149" s="13"/>
      <c r="M2149" s="13"/>
    </row>
    <row r="2150" spans="9:13" ht="12.75">
      <c r="I2150" s="13"/>
      <c r="J2150" s="13"/>
      <c r="K2150" s="13"/>
      <c r="L2150" s="13"/>
      <c r="M2150" s="13"/>
    </row>
    <row r="2151" spans="9:13" ht="12.75">
      <c r="I2151" s="13"/>
      <c r="J2151" s="13"/>
      <c r="K2151" s="13"/>
      <c r="L2151" s="13"/>
      <c r="M2151" s="13"/>
    </row>
    <row r="2152" spans="9:13" ht="12.75">
      <c r="I2152" s="13"/>
      <c r="J2152" s="13"/>
      <c r="K2152" s="13"/>
      <c r="L2152" s="13"/>
      <c r="M2152" s="13"/>
    </row>
    <row r="2153" spans="9:13" ht="12.75">
      <c r="I2153" s="13"/>
      <c r="J2153" s="13"/>
      <c r="K2153" s="13"/>
      <c r="L2153" s="13"/>
      <c r="M2153" s="13"/>
    </row>
    <row r="2154" spans="9:13" ht="12.75">
      <c r="I2154" s="13"/>
      <c r="J2154" s="13"/>
      <c r="K2154" s="13"/>
      <c r="L2154" s="13"/>
      <c r="M2154" s="13"/>
    </row>
    <row r="2155" spans="9:13" ht="12.75">
      <c r="I2155" s="13"/>
      <c r="J2155" s="13"/>
      <c r="K2155" s="13"/>
      <c r="L2155" s="13"/>
      <c r="M2155" s="13"/>
    </row>
    <row r="2156" spans="9:13" ht="12.75">
      <c r="I2156" s="13"/>
      <c r="J2156" s="13"/>
      <c r="K2156" s="13"/>
      <c r="L2156" s="13"/>
      <c r="M2156" s="13"/>
    </row>
    <row r="2157" spans="9:13" ht="12.75">
      <c r="I2157" s="13"/>
      <c r="J2157" s="13"/>
      <c r="K2157" s="13"/>
      <c r="L2157" s="13"/>
      <c r="M2157" s="13"/>
    </row>
    <row r="2158" spans="9:13" ht="12.75">
      <c r="I2158" s="13"/>
      <c r="J2158" s="13"/>
      <c r="K2158" s="13"/>
      <c r="L2158" s="13"/>
      <c r="M2158" s="13"/>
    </row>
    <row r="2159" spans="9:13" ht="12.75">
      <c r="I2159" s="13"/>
      <c r="J2159" s="13"/>
      <c r="K2159" s="13"/>
      <c r="L2159" s="13"/>
      <c r="M2159" s="13"/>
    </row>
    <row r="2160" spans="9:13" ht="12.75">
      <c r="I2160" s="13"/>
      <c r="J2160" s="13"/>
      <c r="K2160" s="13"/>
      <c r="L2160" s="13"/>
      <c r="M2160" s="13"/>
    </row>
    <row r="2161" spans="9:13" ht="12.75">
      <c r="I2161" s="13"/>
      <c r="J2161" s="13"/>
      <c r="K2161" s="13"/>
      <c r="L2161" s="13"/>
      <c r="M2161" s="13"/>
    </row>
    <row r="2162" spans="9:13" ht="12.75">
      <c r="I2162" s="13"/>
      <c r="J2162" s="13"/>
      <c r="K2162" s="13"/>
      <c r="L2162" s="13"/>
      <c r="M2162" s="13"/>
    </row>
    <row r="2163" spans="9:13" ht="12.75">
      <c r="I2163" s="13"/>
      <c r="J2163" s="13"/>
      <c r="K2163" s="13"/>
      <c r="L2163" s="13"/>
      <c r="M2163" s="13"/>
    </row>
    <row r="2164" spans="9:13" ht="12.75">
      <c r="I2164" s="13"/>
      <c r="J2164" s="13"/>
      <c r="K2164" s="13"/>
      <c r="L2164" s="13"/>
      <c r="M2164" s="13"/>
    </row>
    <row r="2165" spans="9:13" ht="12.75">
      <c r="I2165" s="13"/>
      <c r="J2165" s="13"/>
      <c r="K2165" s="13"/>
      <c r="L2165" s="13"/>
      <c r="M2165" s="13"/>
    </row>
    <row r="2166" spans="9:13" ht="12.75">
      <c r="I2166" s="13"/>
      <c r="J2166" s="13"/>
      <c r="K2166" s="13"/>
      <c r="L2166" s="13"/>
      <c r="M2166" s="13"/>
    </row>
    <row r="2167" spans="9:13" ht="12.75">
      <c r="I2167" s="13"/>
      <c r="J2167" s="13"/>
      <c r="K2167" s="13"/>
      <c r="L2167" s="13"/>
      <c r="M2167" s="13"/>
    </row>
    <row r="2168" spans="9:13" ht="12.75">
      <c r="I2168" s="13"/>
      <c r="J2168" s="13"/>
      <c r="K2168" s="13"/>
      <c r="L2168" s="13"/>
      <c r="M2168" s="13"/>
    </row>
    <row r="2169" spans="9:13" ht="12.75">
      <c r="I2169" s="13"/>
      <c r="J2169" s="13"/>
      <c r="K2169" s="13"/>
      <c r="L2169" s="13"/>
      <c r="M2169" s="13"/>
    </row>
    <row r="2170" spans="9:13" ht="12.75">
      <c r="I2170" s="13"/>
      <c r="J2170" s="13"/>
      <c r="K2170" s="13"/>
      <c r="L2170" s="13"/>
      <c r="M2170" s="13"/>
    </row>
    <row r="2171" spans="9:13" ht="12.75">
      <c r="I2171" s="13"/>
      <c r="J2171" s="13"/>
      <c r="K2171" s="13"/>
      <c r="L2171" s="13"/>
      <c r="M2171" s="13"/>
    </row>
    <row r="2172" spans="9:13" ht="12.75">
      <c r="I2172" s="13"/>
      <c r="J2172" s="13"/>
      <c r="K2172" s="13"/>
      <c r="L2172" s="13"/>
      <c r="M2172" s="13"/>
    </row>
    <row r="2173" spans="9:13" ht="12.75">
      <c r="I2173" s="13"/>
      <c r="J2173" s="13"/>
      <c r="K2173" s="13"/>
      <c r="L2173" s="13"/>
      <c r="M2173" s="13"/>
    </row>
    <row r="2174" spans="9:13" ht="12.75">
      <c r="I2174" s="13"/>
      <c r="J2174" s="13"/>
      <c r="K2174" s="13"/>
      <c r="L2174" s="13"/>
      <c r="M2174" s="13"/>
    </row>
    <row r="2175" spans="9:13" ht="12.75">
      <c r="I2175" s="13"/>
      <c r="J2175" s="13"/>
      <c r="K2175" s="13"/>
      <c r="L2175" s="13"/>
      <c r="M2175" s="13"/>
    </row>
    <row r="2176" spans="9:13" ht="12.75">
      <c r="I2176" s="13"/>
      <c r="J2176" s="13"/>
      <c r="K2176" s="13"/>
      <c r="L2176" s="13"/>
      <c r="M2176" s="13"/>
    </row>
    <row r="2177" spans="9:13" ht="12.75">
      <c r="I2177" s="13"/>
      <c r="J2177" s="13"/>
      <c r="K2177" s="13"/>
      <c r="L2177" s="13"/>
      <c r="M2177" s="13"/>
    </row>
    <row r="2178" spans="9:13" ht="12.75">
      <c r="I2178" s="13"/>
      <c r="J2178" s="13"/>
      <c r="K2178" s="13"/>
      <c r="L2178" s="13"/>
      <c r="M2178" s="13"/>
    </row>
    <row r="2179" spans="9:13" ht="12.75">
      <c r="I2179" s="13"/>
      <c r="J2179" s="13"/>
      <c r="K2179" s="13"/>
      <c r="L2179" s="13"/>
      <c r="M2179" s="13"/>
    </row>
    <row r="2180" spans="9:13" ht="12.75">
      <c r="I2180" s="13"/>
      <c r="J2180" s="13"/>
      <c r="K2180" s="13"/>
      <c r="L2180" s="13"/>
      <c r="M2180" s="13"/>
    </row>
    <row r="2181" spans="9:13" ht="12.75">
      <c r="I2181" s="13"/>
      <c r="J2181" s="13"/>
      <c r="K2181" s="13"/>
      <c r="L2181" s="13"/>
      <c r="M2181" s="13"/>
    </row>
    <row r="2182" spans="9:13" ht="12.75">
      <c r="I2182" s="13"/>
      <c r="J2182" s="13"/>
      <c r="K2182" s="13"/>
      <c r="L2182" s="13"/>
      <c r="M2182" s="13"/>
    </row>
    <row r="2183" spans="9:13" ht="12.75">
      <c r="I2183" s="13"/>
      <c r="J2183" s="13"/>
      <c r="K2183" s="13"/>
      <c r="L2183" s="13"/>
      <c r="M2183" s="13"/>
    </row>
    <row r="2184" spans="9:13" ht="12.75">
      <c r="I2184" s="13"/>
      <c r="J2184" s="13"/>
      <c r="K2184" s="13"/>
      <c r="L2184" s="13"/>
      <c r="M2184" s="13"/>
    </row>
    <row r="2185" spans="9:13" ht="12.75">
      <c r="I2185" s="13"/>
      <c r="J2185" s="13"/>
      <c r="K2185" s="13"/>
      <c r="L2185" s="13"/>
      <c r="M2185" s="13"/>
    </row>
    <row r="2186" spans="9:13" ht="12.75">
      <c r="I2186" s="13"/>
      <c r="J2186" s="13"/>
      <c r="K2186" s="13"/>
      <c r="L2186" s="13"/>
      <c r="M2186" s="13"/>
    </row>
    <row r="2187" spans="9:13" ht="12.75">
      <c r="I2187" s="13"/>
      <c r="J2187" s="13"/>
      <c r="K2187" s="13"/>
      <c r="L2187" s="13"/>
      <c r="M2187" s="13"/>
    </row>
    <row r="2188" spans="9:13" ht="12.75">
      <c r="I2188" s="13"/>
      <c r="J2188" s="13"/>
      <c r="K2188" s="13"/>
      <c r="L2188" s="13"/>
      <c r="M2188" s="13"/>
    </row>
    <row r="2189" spans="9:13" ht="12.75">
      <c r="I2189" s="13"/>
      <c r="J2189" s="13"/>
      <c r="K2189" s="13"/>
      <c r="L2189" s="13"/>
      <c r="M2189" s="13"/>
    </row>
    <row r="2190" spans="9:13" ht="12.75">
      <c r="I2190" s="13"/>
      <c r="J2190" s="13"/>
      <c r="K2190" s="13"/>
      <c r="L2190" s="13"/>
      <c r="M2190" s="13"/>
    </row>
    <row r="2191" spans="9:13" ht="12.75">
      <c r="I2191" s="13"/>
      <c r="J2191" s="13"/>
      <c r="K2191" s="13"/>
      <c r="L2191" s="13"/>
      <c r="M2191" s="13"/>
    </row>
    <row r="2192" spans="9:13" ht="12.75">
      <c r="I2192" s="13"/>
      <c r="J2192" s="13"/>
      <c r="K2192" s="13"/>
      <c r="L2192" s="13"/>
      <c r="M2192" s="13"/>
    </row>
    <row r="2193" spans="9:13" ht="12.75">
      <c r="I2193" s="13"/>
      <c r="J2193" s="13"/>
      <c r="K2193" s="13"/>
      <c r="L2193" s="13"/>
      <c r="M2193" s="13"/>
    </row>
    <row r="2194" spans="9:13" ht="12.75">
      <c r="I2194" s="13"/>
      <c r="J2194" s="13"/>
      <c r="K2194" s="13"/>
      <c r="L2194" s="13"/>
      <c r="M2194" s="13"/>
    </row>
    <row r="2195" spans="9:13" ht="12.75">
      <c r="I2195" s="13"/>
      <c r="J2195" s="13"/>
      <c r="K2195" s="13"/>
      <c r="L2195" s="13"/>
      <c r="M2195" s="13"/>
    </row>
    <row r="2196" spans="9:13" ht="12.75">
      <c r="I2196" s="13"/>
      <c r="J2196" s="13"/>
      <c r="K2196" s="13"/>
      <c r="L2196" s="13"/>
      <c r="M2196" s="13"/>
    </row>
    <row r="2197" spans="9:13" ht="12.75">
      <c r="I2197" s="13"/>
      <c r="J2197" s="13"/>
      <c r="K2197" s="13"/>
      <c r="L2197" s="13"/>
      <c r="M2197" s="13"/>
    </row>
    <row r="2198" spans="9:13" ht="12.75">
      <c r="I2198" s="13"/>
      <c r="J2198" s="13"/>
      <c r="K2198" s="13"/>
      <c r="L2198" s="13"/>
      <c r="M2198" s="13"/>
    </row>
    <row r="2199" spans="9:13" ht="12.75">
      <c r="I2199" s="13"/>
      <c r="J2199" s="13"/>
      <c r="K2199" s="13"/>
      <c r="L2199" s="13"/>
      <c r="M2199" s="13"/>
    </row>
    <row r="2200" spans="9:13" ht="12.75">
      <c r="I2200" s="13"/>
      <c r="J2200" s="13"/>
      <c r="K2200" s="13"/>
      <c r="L2200" s="13"/>
      <c r="M2200" s="13"/>
    </row>
    <row r="2201" spans="9:13" ht="12.75">
      <c r="I2201" s="13"/>
      <c r="J2201" s="13"/>
      <c r="K2201" s="13"/>
      <c r="L2201" s="13"/>
      <c r="M2201" s="13"/>
    </row>
    <row r="2202" spans="9:13" ht="12.75">
      <c r="I2202" s="13"/>
      <c r="J2202" s="13"/>
      <c r="K2202" s="13"/>
      <c r="L2202" s="13"/>
      <c r="M2202" s="13"/>
    </row>
    <row r="2203" spans="9:13" ht="12.75">
      <c r="I2203" s="13"/>
      <c r="J2203" s="13"/>
      <c r="K2203" s="13"/>
      <c r="L2203" s="13"/>
      <c r="M2203" s="13"/>
    </row>
    <row r="2204" spans="9:13" ht="12.75">
      <c r="I2204" s="13"/>
      <c r="J2204" s="13"/>
      <c r="K2204" s="13"/>
      <c r="L2204" s="13"/>
      <c r="M2204" s="13"/>
    </row>
    <row r="2205" spans="9:13" ht="12.75">
      <c r="I2205" s="13"/>
      <c r="J2205" s="13"/>
      <c r="K2205" s="13"/>
      <c r="L2205" s="13"/>
      <c r="M2205" s="13"/>
    </row>
    <row r="2206" spans="9:13" ht="12.75">
      <c r="I2206" s="13"/>
      <c r="J2206" s="13"/>
      <c r="K2206" s="13"/>
      <c r="L2206" s="13"/>
      <c r="M2206" s="13"/>
    </row>
    <row r="2207" spans="9:13" ht="12.75">
      <c r="I2207" s="13"/>
      <c r="J2207" s="13"/>
      <c r="K2207" s="13"/>
      <c r="L2207" s="13"/>
      <c r="M2207" s="13"/>
    </row>
    <row r="2208" spans="9:13" ht="12.75">
      <c r="I2208" s="13"/>
      <c r="J2208" s="13"/>
      <c r="K2208" s="13"/>
      <c r="L2208" s="13"/>
      <c r="M2208" s="13"/>
    </row>
    <row r="2209" spans="9:13" ht="12.75">
      <c r="I2209" s="13"/>
      <c r="J2209" s="13"/>
      <c r="K2209" s="13"/>
      <c r="L2209" s="13"/>
      <c r="M2209" s="13"/>
    </row>
    <row r="2210" spans="9:13" ht="12.75">
      <c r="I2210" s="13"/>
      <c r="J2210" s="13"/>
      <c r="K2210" s="13"/>
      <c r="L2210" s="13"/>
      <c r="M2210" s="13"/>
    </row>
    <row r="2211" spans="9:13" ht="12.75">
      <c r="I2211" s="13"/>
      <c r="J2211" s="13"/>
      <c r="K2211" s="13"/>
      <c r="L2211" s="13"/>
      <c r="M2211" s="13"/>
    </row>
    <row r="2212" spans="9:13" ht="12.75">
      <c r="I2212" s="13"/>
      <c r="J2212" s="13"/>
      <c r="K2212" s="13"/>
      <c r="L2212" s="13"/>
      <c r="M2212" s="13"/>
    </row>
    <row r="2213" spans="9:13" ht="12.75">
      <c r="I2213" s="13"/>
      <c r="J2213" s="13"/>
      <c r="K2213" s="13"/>
      <c r="L2213" s="13"/>
      <c r="M2213" s="13"/>
    </row>
    <row r="2214" spans="9:13" ht="12.75">
      <c r="I2214" s="13"/>
      <c r="J2214" s="13"/>
      <c r="K2214" s="13"/>
      <c r="L2214" s="13"/>
      <c r="M2214" s="13"/>
    </row>
    <row r="2215" spans="9:13" ht="12.75">
      <c r="I2215" s="13"/>
      <c r="J2215" s="13"/>
      <c r="K2215" s="13"/>
      <c r="L2215" s="13"/>
      <c r="M2215" s="13"/>
    </row>
    <row r="2216" spans="9:13" ht="12.75">
      <c r="I2216" s="13"/>
      <c r="J2216" s="13"/>
      <c r="K2216" s="13"/>
      <c r="L2216" s="13"/>
      <c r="M2216" s="13"/>
    </row>
    <row r="2217" spans="9:13" ht="12.75">
      <c r="I2217" s="13"/>
      <c r="J2217" s="13"/>
      <c r="K2217" s="13"/>
      <c r="L2217" s="13"/>
      <c r="M2217" s="13"/>
    </row>
    <row r="2218" spans="9:13" ht="12.75">
      <c r="I2218" s="13"/>
      <c r="J2218" s="13"/>
      <c r="K2218" s="13"/>
      <c r="L2218" s="13"/>
      <c r="M2218" s="13"/>
    </row>
    <row r="2219" spans="9:13" ht="12.75">
      <c r="I2219" s="13"/>
      <c r="J2219" s="13"/>
      <c r="K2219" s="13"/>
      <c r="L2219" s="13"/>
      <c r="M2219" s="13"/>
    </row>
    <row r="2220" spans="9:13" ht="12.75">
      <c r="I2220" s="13"/>
      <c r="J2220" s="13"/>
      <c r="K2220" s="13"/>
      <c r="L2220" s="13"/>
      <c r="M2220" s="13"/>
    </row>
    <row r="2221" spans="9:13" ht="12.75">
      <c r="I2221" s="13"/>
      <c r="J2221" s="13"/>
      <c r="K2221" s="13"/>
      <c r="L2221" s="13"/>
      <c r="M2221" s="13"/>
    </row>
    <row r="2222" spans="9:13" ht="12.75">
      <c r="I2222" s="13"/>
      <c r="J2222" s="13"/>
      <c r="K2222" s="13"/>
      <c r="L2222" s="13"/>
      <c r="M2222" s="13"/>
    </row>
    <row r="2223" spans="9:13" ht="12.75">
      <c r="I2223" s="13"/>
      <c r="J2223" s="13"/>
      <c r="K2223" s="13"/>
      <c r="L2223" s="13"/>
      <c r="M2223" s="13"/>
    </row>
    <row r="2224" spans="9:13" ht="12.75">
      <c r="I2224" s="13"/>
      <c r="J2224" s="13"/>
      <c r="K2224" s="13"/>
      <c r="L2224" s="13"/>
      <c r="M2224" s="13"/>
    </row>
    <row r="2225" spans="9:13" ht="12.75">
      <c r="I2225" s="13"/>
      <c r="J2225" s="13"/>
      <c r="K2225" s="13"/>
      <c r="L2225" s="13"/>
      <c r="M2225" s="13"/>
    </row>
    <row r="2226" spans="9:13" ht="12.75">
      <c r="I2226" s="13"/>
      <c r="J2226" s="13"/>
      <c r="K2226" s="13"/>
      <c r="L2226" s="13"/>
      <c r="M2226" s="13"/>
    </row>
    <row r="2227" spans="9:13" ht="12.75">
      <c r="I2227" s="13"/>
      <c r="J2227" s="13"/>
      <c r="K2227" s="13"/>
      <c r="L2227" s="13"/>
      <c r="M2227" s="13"/>
    </row>
    <row r="2228" spans="9:13" ht="12.75">
      <c r="I2228" s="13"/>
      <c r="J2228" s="13"/>
      <c r="K2228" s="13"/>
      <c r="L2228" s="13"/>
      <c r="M2228" s="13"/>
    </row>
    <row r="2229" spans="9:13" ht="12.75">
      <c r="I2229" s="13"/>
      <c r="J2229" s="13"/>
      <c r="K2229" s="13"/>
      <c r="L2229" s="13"/>
      <c r="M2229" s="13"/>
    </row>
    <row r="2230" spans="9:13" ht="12.75">
      <c r="I2230" s="13"/>
      <c r="J2230" s="13"/>
      <c r="K2230" s="13"/>
      <c r="L2230" s="13"/>
      <c r="M2230" s="13"/>
    </row>
    <row r="2231" spans="9:13" ht="12.75">
      <c r="I2231" s="13"/>
      <c r="J2231" s="13"/>
      <c r="K2231" s="13"/>
      <c r="L2231" s="13"/>
      <c r="M2231" s="13"/>
    </row>
    <row r="2232" spans="9:13" ht="12.75">
      <c r="I2232" s="13"/>
      <c r="J2232" s="13"/>
      <c r="K2232" s="13"/>
      <c r="L2232" s="13"/>
      <c r="M2232" s="13"/>
    </row>
    <row r="2233" spans="9:13" ht="12.75">
      <c r="I2233" s="13"/>
      <c r="J2233" s="13"/>
      <c r="K2233" s="13"/>
      <c r="L2233" s="13"/>
      <c r="M2233" s="13"/>
    </row>
    <row r="2234" spans="9:13" ht="12.75">
      <c r="I2234" s="13"/>
      <c r="J2234" s="13"/>
      <c r="K2234" s="13"/>
      <c r="L2234" s="13"/>
      <c r="M2234" s="13"/>
    </row>
    <row r="2235" spans="9:13" ht="12.75">
      <c r="I2235" s="13"/>
      <c r="J2235" s="13"/>
      <c r="K2235" s="13"/>
      <c r="L2235" s="13"/>
      <c r="M2235" s="13"/>
    </row>
    <row r="2236" spans="9:13" ht="12.75">
      <c r="I2236" s="13"/>
      <c r="J2236" s="13"/>
      <c r="K2236" s="13"/>
      <c r="L2236" s="13"/>
      <c r="M2236" s="13"/>
    </row>
    <row r="2237" spans="9:13" ht="12.75">
      <c r="I2237" s="13"/>
      <c r="J2237" s="13"/>
      <c r="K2237" s="13"/>
      <c r="L2237" s="13"/>
      <c r="M2237" s="13"/>
    </row>
    <row r="2238" spans="9:13" ht="12.75">
      <c r="I2238" s="13"/>
      <c r="J2238" s="13"/>
      <c r="K2238" s="13"/>
      <c r="L2238" s="13"/>
      <c r="M2238" s="13"/>
    </row>
    <row r="2239" spans="9:13" ht="12.75">
      <c r="I2239" s="13"/>
      <c r="J2239" s="13"/>
      <c r="K2239" s="13"/>
      <c r="L2239" s="13"/>
      <c r="M2239" s="13"/>
    </row>
    <row r="2240" spans="9:13" ht="12.75">
      <c r="I2240" s="13"/>
      <c r="J2240" s="13"/>
      <c r="K2240" s="13"/>
      <c r="L2240" s="13"/>
      <c r="M2240" s="13"/>
    </row>
    <row r="2241" spans="9:13" ht="12.75">
      <c r="I2241" s="13"/>
      <c r="J2241" s="13"/>
      <c r="K2241" s="13"/>
      <c r="L2241" s="13"/>
      <c r="M2241" s="13"/>
    </row>
    <row r="2242" spans="9:13" ht="12.75">
      <c r="I2242" s="13"/>
      <c r="J2242" s="13"/>
      <c r="K2242" s="13"/>
      <c r="L2242" s="13"/>
      <c r="M2242" s="13"/>
    </row>
    <row r="2243" spans="9:13" ht="12.75">
      <c r="I2243" s="13"/>
      <c r="J2243" s="13"/>
      <c r="K2243" s="13"/>
      <c r="L2243" s="13"/>
      <c r="M2243" s="13"/>
    </row>
    <row r="2244" spans="9:13" ht="12.75">
      <c r="I2244" s="13"/>
      <c r="J2244" s="13"/>
      <c r="K2244" s="13"/>
      <c r="L2244" s="13"/>
      <c r="M2244" s="13"/>
    </row>
    <row r="2245" spans="9:13" ht="12.75">
      <c r="I2245" s="13"/>
      <c r="J2245" s="13"/>
      <c r="K2245" s="13"/>
      <c r="L2245" s="13"/>
      <c r="M2245" s="13"/>
    </row>
    <row r="2246" spans="9:13" ht="12.75">
      <c r="I2246" s="13"/>
      <c r="J2246" s="13"/>
      <c r="K2246" s="13"/>
      <c r="L2246" s="13"/>
      <c r="M2246" s="13"/>
    </row>
    <row r="2247" spans="9:13" ht="12.75">
      <c r="I2247" s="13"/>
      <c r="J2247" s="13"/>
      <c r="K2247" s="13"/>
      <c r="L2247" s="13"/>
      <c r="M2247" s="13"/>
    </row>
    <row r="2248" spans="9:13" ht="12.75">
      <c r="I2248" s="13"/>
      <c r="J2248" s="13"/>
      <c r="K2248" s="13"/>
      <c r="L2248" s="13"/>
      <c r="M2248" s="13"/>
    </row>
    <row r="2249" spans="9:13" ht="12.75">
      <c r="I2249" s="13"/>
      <c r="J2249" s="13"/>
      <c r="K2249" s="13"/>
      <c r="L2249" s="13"/>
      <c r="M2249" s="13"/>
    </row>
    <row r="2250" spans="9:13" ht="12.75">
      <c r="I2250" s="13"/>
      <c r="J2250" s="13"/>
      <c r="K2250" s="13"/>
      <c r="L2250" s="13"/>
      <c r="M2250" s="13"/>
    </row>
    <row r="2251" spans="9:13" ht="12.75">
      <c r="I2251" s="13"/>
      <c r="J2251" s="13"/>
      <c r="K2251" s="13"/>
      <c r="L2251" s="13"/>
      <c r="M2251" s="13"/>
    </row>
    <row r="2252" spans="9:13" ht="12.75">
      <c r="I2252" s="13"/>
      <c r="J2252" s="13"/>
      <c r="K2252" s="13"/>
      <c r="L2252" s="13"/>
      <c r="M2252" s="13"/>
    </row>
    <row r="2253" spans="9:13" ht="12.75">
      <c r="I2253" s="13"/>
      <c r="J2253" s="13"/>
      <c r="K2253" s="13"/>
      <c r="L2253" s="13"/>
      <c r="M2253" s="13"/>
    </row>
    <row r="2254" spans="9:13" ht="12.75">
      <c r="I2254" s="13"/>
      <c r="J2254" s="13"/>
      <c r="K2254" s="13"/>
      <c r="L2254" s="13"/>
      <c r="M2254" s="13"/>
    </row>
    <row r="2255" spans="9:13" ht="12.75">
      <c r="I2255" s="13"/>
      <c r="J2255" s="13"/>
      <c r="K2255" s="13"/>
      <c r="L2255" s="13"/>
      <c r="M2255" s="13"/>
    </row>
    <row r="2256" spans="9:13" ht="12.75">
      <c r="I2256" s="13"/>
      <c r="J2256" s="13"/>
      <c r="K2256" s="13"/>
      <c r="L2256" s="13"/>
      <c r="M2256" s="13"/>
    </row>
    <row r="2257" spans="9:13" ht="12.75">
      <c r="I2257" s="13"/>
      <c r="J2257" s="13"/>
      <c r="K2257" s="13"/>
      <c r="L2257" s="13"/>
      <c r="M2257" s="13"/>
    </row>
    <row r="2258" spans="9:13" ht="12.75">
      <c r="I2258" s="13"/>
      <c r="J2258" s="13"/>
      <c r="K2258" s="13"/>
      <c r="L2258" s="13"/>
      <c r="M2258" s="13"/>
    </row>
    <row r="2259" spans="9:13" ht="12.75">
      <c r="I2259" s="13"/>
      <c r="J2259" s="13"/>
      <c r="K2259" s="13"/>
      <c r="L2259" s="13"/>
      <c r="M2259" s="13"/>
    </row>
    <row r="2260" spans="9:13" ht="12.75">
      <c r="I2260" s="13"/>
      <c r="J2260" s="13"/>
      <c r="K2260" s="13"/>
      <c r="L2260" s="13"/>
      <c r="M2260" s="13"/>
    </row>
    <row r="2261" spans="9:13" ht="12.75">
      <c r="I2261" s="13"/>
      <c r="J2261" s="13"/>
      <c r="K2261" s="13"/>
      <c r="L2261" s="13"/>
      <c r="M2261" s="13"/>
    </row>
    <row r="2262" spans="9:13" ht="12.75">
      <c r="I2262" s="13"/>
      <c r="J2262" s="13"/>
      <c r="K2262" s="13"/>
      <c r="L2262" s="13"/>
      <c r="M2262" s="13"/>
    </row>
    <row r="2263" spans="9:13" ht="12.75">
      <c r="I2263" s="13"/>
      <c r="J2263" s="13"/>
      <c r="K2263" s="13"/>
      <c r="L2263" s="13"/>
      <c r="M2263" s="13"/>
    </row>
    <row r="2264" spans="9:13" ht="12.75">
      <c r="I2264" s="13"/>
      <c r="J2264" s="13"/>
      <c r="K2264" s="13"/>
      <c r="L2264" s="13"/>
      <c r="M2264" s="13"/>
    </row>
    <row r="2265" spans="9:13" ht="12.75">
      <c r="I2265" s="13"/>
      <c r="J2265" s="13"/>
      <c r="K2265" s="13"/>
      <c r="L2265" s="13"/>
      <c r="M2265" s="13"/>
    </row>
    <row r="2266" spans="9:13" ht="12.75">
      <c r="I2266" s="13"/>
      <c r="J2266" s="13"/>
      <c r="K2266" s="13"/>
      <c r="L2266" s="13"/>
      <c r="M2266" s="13"/>
    </row>
    <row r="2267" spans="9:13" ht="12.75">
      <c r="I2267" s="13"/>
      <c r="J2267" s="13"/>
      <c r="K2267" s="13"/>
      <c r="L2267" s="13"/>
      <c r="M2267" s="13"/>
    </row>
    <row r="2268" spans="9:13" ht="12.75">
      <c r="I2268" s="13"/>
      <c r="J2268" s="13"/>
      <c r="K2268" s="13"/>
      <c r="L2268" s="13"/>
      <c r="M2268" s="13"/>
    </row>
    <row r="2269" spans="9:13" ht="12.75">
      <c r="I2269" s="13"/>
      <c r="J2269" s="13"/>
      <c r="K2269" s="13"/>
      <c r="L2269" s="13"/>
      <c r="M2269" s="13"/>
    </row>
    <row r="2270" spans="9:13" ht="12.75">
      <c r="I2270" s="13"/>
      <c r="J2270" s="13"/>
      <c r="K2270" s="13"/>
      <c r="L2270" s="13"/>
      <c r="M2270" s="13"/>
    </row>
    <row r="2271" spans="9:13" ht="12.75">
      <c r="I2271" s="13"/>
      <c r="J2271" s="13"/>
      <c r="K2271" s="13"/>
      <c r="L2271" s="13"/>
      <c r="M2271" s="13"/>
    </row>
    <row r="2272" spans="9:13" ht="12.75">
      <c r="I2272" s="13"/>
      <c r="J2272" s="13"/>
      <c r="K2272" s="13"/>
      <c r="L2272" s="13"/>
      <c r="M2272" s="13"/>
    </row>
    <row r="2273" spans="9:13" ht="12.75">
      <c r="I2273" s="13"/>
      <c r="J2273" s="13"/>
      <c r="K2273" s="13"/>
      <c r="L2273" s="13"/>
      <c r="M2273" s="13"/>
    </row>
    <row r="2274" spans="9:13" ht="12.75">
      <c r="I2274" s="13"/>
      <c r="J2274" s="13"/>
      <c r="K2274" s="13"/>
      <c r="L2274" s="13"/>
      <c r="M2274" s="13"/>
    </row>
    <row r="2275" spans="9:13" ht="12.75">
      <c r="I2275" s="13"/>
      <c r="J2275" s="13"/>
      <c r="K2275" s="13"/>
      <c r="L2275" s="13"/>
      <c r="M2275" s="13"/>
    </row>
    <row r="2276" spans="9:13" ht="12.75">
      <c r="I2276" s="13"/>
      <c r="J2276" s="13"/>
      <c r="K2276" s="13"/>
      <c r="L2276" s="13"/>
      <c r="M2276" s="13"/>
    </row>
    <row r="2277" spans="9:13" ht="12.75">
      <c r="I2277" s="13"/>
      <c r="J2277" s="13"/>
      <c r="K2277" s="13"/>
      <c r="L2277" s="13"/>
      <c r="M2277" s="13"/>
    </row>
    <row r="2278" spans="9:13" ht="12.75">
      <c r="I2278" s="13"/>
      <c r="J2278" s="13"/>
      <c r="K2278" s="13"/>
      <c r="L2278" s="13"/>
      <c r="M2278" s="13"/>
    </row>
    <row r="2279" spans="9:13" ht="12.75">
      <c r="I2279" s="13"/>
      <c r="J2279" s="13"/>
      <c r="K2279" s="13"/>
      <c r="L2279" s="13"/>
      <c r="M2279" s="13"/>
    </row>
    <row r="2280" spans="9:13" ht="12.75">
      <c r="I2280" s="13"/>
      <c r="J2280" s="13"/>
      <c r="K2280" s="13"/>
      <c r="L2280" s="13"/>
      <c r="M2280" s="13"/>
    </row>
    <row r="2281" spans="9:13" ht="12.75">
      <c r="I2281" s="13"/>
      <c r="J2281" s="13"/>
      <c r="K2281" s="13"/>
      <c r="L2281" s="13"/>
      <c r="M2281" s="13"/>
    </row>
    <row r="2282" spans="9:13" ht="12.75">
      <c r="I2282" s="13"/>
      <c r="J2282" s="13"/>
      <c r="K2282" s="13"/>
      <c r="L2282" s="13"/>
      <c r="M2282" s="13"/>
    </row>
    <row r="2283" spans="9:13" ht="12.75">
      <c r="I2283" s="13"/>
      <c r="J2283" s="13"/>
      <c r="K2283" s="13"/>
      <c r="L2283" s="13"/>
      <c r="M2283" s="13"/>
    </row>
    <row r="2284" spans="9:13" ht="12.75">
      <c r="I2284" s="13"/>
      <c r="J2284" s="13"/>
      <c r="K2284" s="13"/>
      <c r="L2284" s="13"/>
      <c r="M2284" s="13"/>
    </row>
    <row r="2285" spans="9:13" ht="12.75">
      <c r="I2285" s="13"/>
      <c r="J2285" s="13"/>
      <c r="K2285" s="13"/>
      <c r="L2285" s="13"/>
      <c r="M2285" s="13"/>
    </row>
    <row r="2286" spans="9:13" ht="12.75">
      <c r="I2286" s="13"/>
      <c r="J2286" s="13"/>
      <c r="K2286" s="13"/>
      <c r="L2286" s="13"/>
      <c r="M2286" s="13"/>
    </row>
    <row r="2287" spans="9:13" ht="12.75">
      <c r="I2287" s="13"/>
      <c r="J2287" s="13"/>
      <c r="K2287" s="13"/>
      <c r="L2287" s="13"/>
      <c r="M2287" s="13"/>
    </row>
    <row r="2288" spans="9:13" ht="12.75">
      <c r="I2288" s="13"/>
      <c r="J2288" s="13"/>
      <c r="K2288" s="13"/>
      <c r="L2288" s="13"/>
      <c r="M2288" s="13"/>
    </row>
    <row r="2289" spans="9:13" ht="12.75">
      <c r="I2289" s="13"/>
      <c r="J2289" s="13"/>
      <c r="K2289" s="13"/>
      <c r="L2289" s="13"/>
      <c r="M2289" s="13"/>
    </row>
    <row r="2290" spans="9:13" ht="12.75">
      <c r="I2290" s="13"/>
      <c r="J2290" s="13"/>
      <c r="K2290" s="13"/>
      <c r="L2290" s="13"/>
      <c r="M2290" s="13"/>
    </row>
    <row r="2291" spans="9:13" ht="12.75">
      <c r="I2291" s="13"/>
      <c r="J2291" s="13"/>
      <c r="K2291" s="13"/>
      <c r="L2291" s="13"/>
      <c r="M2291" s="13"/>
    </row>
    <row r="2292" spans="9:13" ht="12.75">
      <c r="I2292" s="13"/>
      <c r="J2292" s="13"/>
      <c r="K2292" s="13"/>
      <c r="L2292" s="13"/>
      <c r="M2292" s="13"/>
    </row>
    <row r="2293" spans="9:13" ht="12.75">
      <c r="I2293" s="13"/>
      <c r="J2293" s="13"/>
      <c r="K2293" s="13"/>
      <c r="L2293" s="13"/>
      <c r="M2293" s="13"/>
    </row>
    <row r="2294" spans="9:13" ht="12.75">
      <c r="I2294" s="13"/>
      <c r="J2294" s="13"/>
      <c r="K2294" s="13"/>
      <c r="L2294" s="13"/>
      <c r="M2294" s="13"/>
    </row>
    <row r="2295" spans="9:13" ht="12.75">
      <c r="I2295" s="13"/>
      <c r="J2295" s="13"/>
      <c r="K2295" s="13"/>
      <c r="L2295" s="13"/>
      <c r="M2295" s="13"/>
    </row>
    <row r="2296" spans="9:13" ht="12.75">
      <c r="I2296" s="13"/>
      <c r="J2296" s="13"/>
      <c r="K2296" s="13"/>
      <c r="L2296" s="13"/>
      <c r="M2296" s="13"/>
    </row>
    <row r="2297" spans="9:13" ht="12.75">
      <c r="I2297" s="13"/>
      <c r="J2297" s="13"/>
      <c r="K2297" s="13"/>
      <c r="L2297" s="13"/>
      <c r="M2297" s="13"/>
    </row>
    <row r="2298" spans="9:13" ht="12.75">
      <c r="I2298" s="13"/>
      <c r="J2298" s="13"/>
      <c r="K2298" s="13"/>
      <c r="L2298" s="13"/>
      <c r="M2298" s="13"/>
    </row>
    <row r="2299" spans="9:13" ht="12.75">
      <c r="I2299" s="13"/>
      <c r="J2299" s="13"/>
      <c r="K2299" s="13"/>
      <c r="L2299" s="13"/>
      <c r="M2299" s="13"/>
    </row>
    <row r="2300" spans="9:13" ht="12.75">
      <c r="I2300" s="13"/>
      <c r="J2300" s="13"/>
      <c r="K2300" s="13"/>
      <c r="L2300" s="13"/>
      <c r="M2300" s="13"/>
    </row>
    <row r="2301" spans="9:13" ht="12.75">
      <c r="I2301" s="13"/>
      <c r="J2301" s="13"/>
      <c r="K2301" s="13"/>
      <c r="L2301" s="13"/>
      <c r="M2301" s="13"/>
    </row>
    <row r="2302" spans="9:13" ht="12.75">
      <c r="I2302" s="13"/>
      <c r="J2302" s="13"/>
      <c r="K2302" s="13"/>
      <c r="L2302" s="13"/>
      <c r="M2302" s="13"/>
    </row>
    <row r="2303" spans="9:13" ht="12.75">
      <c r="I2303" s="13"/>
      <c r="J2303" s="13"/>
      <c r="K2303" s="13"/>
      <c r="L2303" s="13"/>
      <c r="M2303" s="13"/>
    </row>
    <row r="2304" spans="9:13" ht="12.75">
      <c r="I2304" s="13"/>
      <c r="J2304" s="13"/>
      <c r="K2304" s="13"/>
      <c r="L2304" s="13"/>
      <c r="M2304" s="13"/>
    </row>
    <row r="2305" spans="9:13" ht="12.75">
      <c r="I2305" s="13"/>
      <c r="J2305" s="13"/>
      <c r="K2305" s="13"/>
      <c r="L2305" s="13"/>
      <c r="M2305" s="13"/>
    </row>
    <row r="2306" spans="9:13" ht="12.75">
      <c r="I2306" s="13"/>
      <c r="J2306" s="13"/>
      <c r="K2306" s="13"/>
      <c r="L2306" s="13"/>
      <c r="M2306" s="13"/>
    </row>
    <row r="2307" spans="9:13" ht="12.75">
      <c r="I2307" s="13"/>
      <c r="J2307" s="13"/>
      <c r="K2307" s="13"/>
      <c r="L2307" s="13"/>
      <c r="M2307" s="13"/>
    </row>
    <row r="2308" spans="9:13" ht="12.75">
      <c r="I2308" s="13"/>
      <c r="J2308" s="13"/>
      <c r="K2308" s="13"/>
      <c r="L2308" s="13"/>
      <c r="M2308" s="13"/>
    </row>
    <row r="2309" spans="9:13" ht="12.75">
      <c r="I2309" s="13"/>
      <c r="J2309" s="13"/>
      <c r="K2309" s="13"/>
      <c r="L2309" s="13"/>
      <c r="M2309" s="13"/>
    </row>
    <row r="2310" spans="9:13" ht="12.75">
      <c r="I2310" s="13"/>
      <c r="J2310" s="13"/>
      <c r="K2310" s="13"/>
      <c r="L2310" s="13"/>
      <c r="M2310" s="13"/>
    </row>
    <row r="2311" spans="9:13" ht="12.75">
      <c r="I2311" s="13"/>
      <c r="J2311" s="13"/>
      <c r="K2311" s="13"/>
      <c r="L2311" s="13"/>
      <c r="M2311" s="13"/>
    </row>
    <row r="2312" spans="9:13" ht="12.75">
      <c r="I2312" s="13"/>
      <c r="J2312" s="13"/>
      <c r="K2312" s="13"/>
      <c r="L2312" s="13"/>
      <c r="M2312" s="13"/>
    </row>
    <row r="2313" spans="9:13" ht="12.75">
      <c r="I2313" s="13"/>
      <c r="J2313" s="13"/>
      <c r="K2313" s="13"/>
      <c r="L2313" s="13"/>
      <c r="M2313" s="13"/>
    </row>
    <row r="2314" spans="9:13" ht="12.75">
      <c r="I2314" s="13"/>
      <c r="J2314" s="13"/>
      <c r="K2314" s="13"/>
      <c r="L2314" s="13"/>
      <c r="M2314" s="13"/>
    </row>
    <row r="2315" spans="9:13" ht="12.75">
      <c r="I2315" s="13"/>
      <c r="J2315" s="13"/>
      <c r="K2315" s="13"/>
      <c r="L2315" s="13"/>
      <c r="M2315" s="13"/>
    </row>
    <row r="2316" spans="9:13" ht="12.75">
      <c r="I2316" s="13"/>
      <c r="J2316" s="13"/>
      <c r="K2316" s="13"/>
      <c r="L2316" s="13"/>
      <c r="M2316" s="13"/>
    </row>
    <row r="2317" spans="9:13" ht="12.75">
      <c r="I2317" s="13"/>
      <c r="J2317" s="13"/>
      <c r="K2317" s="13"/>
      <c r="L2317" s="13"/>
      <c r="M2317" s="13"/>
    </row>
    <row r="2318" spans="9:13" ht="12.75">
      <c r="I2318" s="13"/>
      <c r="J2318" s="13"/>
      <c r="K2318" s="13"/>
      <c r="L2318" s="13"/>
      <c r="M2318" s="13"/>
    </row>
    <row r="2319" spans="9:13" ht="12.75">
      <c r="I2319" s="13"/>
      <c r="J2319" s="13"/>
      <c r="K2319" s="13"/>
      <c r="L2319" s="13"/>
      <c r="M2319" s="13"/>
    </row>
  </sheetData>
  <sheetProtection/>
  <mergeCells count="1">
    <mergeCell ref="A1:H1"/>
  </mergeCells>
  <hyperlinks>
    <hyperlink ref="H259" r:id="rId1" display="https://smartcig.avcp.it/AVCP-SmartCig/preparaDettaglioComunicazioneOS.action?codDettaglioCarnet=22641050"/>
    <hyperlink ref="H261" r:id="rId2" display="https://smartcig.avcp.it/AVCP-SmartCig/preparaDettaglioComunicazioneOS.action?codDettaglioCarnet=22599090"/>
    <hyperlink ref="H373" r:id="rId3" display="https://smartcig.avcp.it/AVCP-SmartCig/preparaDettaglioComunicazioneOS.action?codDettaglioCarnet=24220053"/>
  </hyperlink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80" r:id="rId5"/>
  <headerFooter alignWithMargins="0">
    <oddHeader>&amp;L&amp;"Calibri,Grassetto"Programma triennale per la trasparenza e l'integrità. 2015-2017&amp;R&amp;G</oddHeader>
    <oddFooter>&amp;L&amp;"Calibri,Grassetto"Divisione Affari istituzionali, generali e legali&amp;R&amp;"Calibri,Normale"pagina &amp;P di &amp;N</oddFooter>
  </headerFooter>
  <colBreaks count="2" manualBreakCount="2">
    <brk id="5" max="65535" man="1"/>
    <brk id="7" max="65535" man="1"/>
  </colBreaks>
  <legacyDrawingHF r:id="rId4"/>
</worksheet>
</file>

<file path=xl/worksheets/sheet2.xml><?xml version="1.0" encoding="utf-8"?>
<worksheet xmlns="http://schemas.openxmlformats.org/spreadsheetml/2006/main" xmlns:r="http://schemas.openxmlformats.org/officeDocument/2006/relationships">
  <dimension ref="A1:J232"/>
  <sheetViews>
    <sheetView tabSelected="1" zoomScalePageLayoutView="0" workbookViewId="0" topLeftCell="A97">
      <selection activeCell="I179" sqref="I179"/>
    </sheetView>
  </sheetViews>
  <sheetFormatPr defaultColWidth="9.140625" defaultRowHeight="12.75"/>
  <cols>
    <col min="1" max="1" width="6.8515625" style="0" customWidth="1"/>
    <col min="2" max="3" width="12.00390625" style="0" customWidth="1"/>
    <col min="4" max="4" width="13.00390625" style="0" customWidth="1"/>
    <col min="5" max="5" width="12.00390625" style="0" customWidth="1"/>
    <col min="6" max="6" width="12.57421875" style="0" customWidth="1"/>
    <col min="7" max="7" width="13.8515625" style="0" customWidth="1"/>
    <col min="8" max="8" width="75.28125" style="0" customWidth="1"/>
  </cols>
  <sheetData>
    <row r="1" spans="1:9" ht="18.75">
      <c r="A1" s="90" t="s">
        <v>64</v>
      </c>
      <c r="B1" s="90"/>
      <c r="C1" s="90"/>
      <c r="D1" s="90"/>
      <c r="E1" s="90"/>
      <c r="F1" s="90"/>
      <c r="G1" s="90"/>
      <c r="H1" s="90"/>
      <c r="I1" s="13"/>
    </row>
    <row r="2" spans="1:8" ht="36" customHeight="1">
      <c r="A2" s="2" t="s">
        <v>160</v>
      </c>
      <c r="B2" s="2" t="s">
        <v>161</v>
      </c>
      <c r="C2" s="2" t="s">
        <v>162</v>
      </c>
      <c r="D2" s="2" t="s">
        <v>158</v>
      </c>
      <c r="E2" s="3" t="s">
        <v>159</v>
      </c>
      <c r="F2" s="3" t="s">
        <v>150</v>
      </c>
      <c r="G2" s="3" t="s">
        <v>151</v>
      </c>
      <c r="H2" s="3" t="s">
        <v>123</v>
      </c>
    </row>
    <row r="3" spans="1:9" ht="25.5">
      <c r="A3" s="89">
        <f>ROW()+208</f>
        <v>211</v>
      </c>
      <c r="B3" s="17">
        <v>42187</v>
      </c>
      <c r="C3" s="18" t="str">
        <f aca="true" t="shared" si="0" ref="C3:C66">CONCATENATE(MONTH(B3),"-",TEXT(B3,"MMMM"))</f>
        <v>7-luglio</v>
      </c>
      <c r="D3" s="23" t="s">
        <v>152</v>
      </c>
      <c r="E3" s="14"/>
      <c r="F3" s="22" t="s">
        <v>167</v>
      </c>
      <c r="G3" s="19" t="s">
        <v>206</v>
      </c>
      <c r="H3" s="65" t="s">
        <v>43</v>
      </c>
      <c r="I3" s="68"/>
    </row>
    <row r="4" spans="1:9" ht="43.5" customHeight="1">
      <c r="A4" s="89">
        <f>A3+1</f>
        <v>212</v>
      </c>
      <c r="B4" s="17">
        <v>42187</v>
      </c>
      <c r="C4" s="18" t="str">
        <f t="shared" si="0"/>
        <v>7-luglio</v>
      </c>
      <c r="D4" s="23" t="s">
        <v>152</v>
      </c>
      <c r="E4" s="14"/>
      <c r="F4" s="22" t="s">
        <v>167</v>
      </c>
      <c r="G4" s="19" t="s">
        <v>206</v>
      </c>
      <c r="H4" s="65" t="s">
        <v>44</v>
      </c>
      <c r="I4" s="68"/>
    </row>
    <row r="5" spans="1:9" ht="69.75" customHeight="1">
      <c r="A5" s="88">
        <f aca="true" t="shared" si="1" ref="A5:A66">HYPERLINK(CONCATENATE(YEAR(B7),"/N.",ROW()+208,".pdf"),ROW()+208)</f>
        <v>213</v>
      </c>
      <c r="B5" s="17">
        <v>42187</v>
      </c>
      <c r="C5" s="18" t="str">
        <f t="shared" si="0"/>
        <v>7-luglio</v>
      </c>
      <c r="D5" s="22" t="s">
        <v>153</v>
      </c>
      <c r="E5" s="14"/>
      <c r="F5" s="22" t="s">
        <v>165</v>
      </c>
      <c r="G5" s="19" t="s">
        <v>249</v>
      </c>
      <c r="H5" s="80" t="s">
        <v>241</v>
      </c>
      <c r="I5" s="91"/>
    </row>
    <row r="6" spans="1:9" ht="68.25" customHeight="1">
      <c r="A6" s="88">
        <f t="shared" si="1"/>
        <v>214</v>
      </c>
      <c r="B6" s="17">
        <v>42187</v>
      </c>
      <c r="C6" s="18" t="str">
        <f t="shared" si="0"/>
        <v>7-luglio</v>
      </c>
      <c r="D6" s="22" t="s">
        <v>155</v>
      </c>
      <c r="E6" s="14"/>
      <c r="F6" s="22" t="s">
        <v>165</v>
      </c>
      <c r="G6" s="19" t="s">
        <v>166</v>
      </c>
      <c r="H6" s="65" t="s">
        <v>242</v>
      </c>
      <c r="I6" s="68"/>
    </row>
    <row r="7" spans="1:9" ht="61.5" customHeight="1">
      <c r="A7" s="89">
        <v>215</v>
      </c>
      <c r="B7" s="17">
        <v>42187</v>
      </c>
      <c r="C7" s="18" t="str">
        <f t="shared" si="0"/>
        <v>7-luglio</v>
      </c>
      <c r="D7" s="22" t="s">
        <v>149</v>
      </c>
      <c r="E7" s="14"/>
      <c r="F7" s="22" t="s">
        <v>165</v>
      </c>
      <c r="G7" s="19" t="s">
        <v>164</v>
      </c>
      <c r="H7" s="80" t="s">
        <v>243</v>
      </c>
      <c r="I7" s="68"/>
    </row>
    <row r="8" spans="1:9" ht="97.5" customHeight="1">
      <c r="A8" s="89">
        <v>216</v>
      </c>
      <c r="B8" s="87">
        <v>42187</v>
      </c>
      <c r="C8" s="18" t="str">
        <f t="shared" si="0"/>
        <v>7-luglio</v>
      </c>
      <c r="D8" s="22" t="s">
        <v>155</v>
      </c>
      <c r="E8" s="14"/>
      <c r="F8" s="22" t="s">
        <v>165</v>
      </c>
      <c r="G8" s="19" t="s">
        <v>164</v>
      </c>
      <c r="H8" s="80" t="s">
        <v>246</v>
      </c>
      <c r="I8" s="76"/>
    </row>
    <row r="9" spans="1:9" ht="141.75" customHeight="1">
      <c r="A9" s="89">
        <v>217</v>
      </c>
      <c r="B9" s="17">
        <v>42187</v>
      </c>
      <c r="C9" s="18" t="str">
        <f t="shared" si="0"/>
        <v>7-luglio</v>
      </c>
      <c r="D9" s="22" t="s">
        <v>148</v>
      </c>
      <c r="E9" s="14"/>
      <c r="F9" s="22" t="s">
        <v>165</v>
      </c>
      <c r="G9" s="19" t="s">
        <v>166</v>
      </c>
      <c r="H9" s="80" t="s">
        <v>244</v>
      </c>
      <c r="I9" s="68"/>
    </row>
    <row r="10" spans="1:9" ht="36.75" customHeight="1">
      <c r="A10" s="89">
        <v>218</v>
      </c>
      <c r="B10" s="17">
        <v>42192</v>
      </c>
      <c r="C10" s="18" t="str">
        <f t="shared" si="0"/>
        <v>7-luglio</v>
      </c>
      <c r="D10" s="23" t="s">
        <v>152</v>
      </c>
      <c r="E10" s="14"/>
      <c r="F10" s="22" t="s">
        <v>167</v>
      </c>
      <c r="G10" s="19" t="s">
        <v>206</v>
      </c>
      <c r="H10" s="80" t="s">
        <v>245</v>
      </c>
      <c r="I10" s="68"/>
    </row>
    <row r="11" spans="1:9" ht="64.5" customHeight="1">
      <c r="A11" s="88">
        <f t="shared" si="1"/>
        <v>219</v>
      </c>
      <c r="B11" s="17">
        <v>42192</v>
      </c>
      <c r="C11" s="18" t="str">
        <f t="shared" si="0"/>
        <v>7-luglio</v>
      </c>
      <c r="D11" s="22" t="s">
        <v>155</v>
      </c>
      <c r="E11" s="14"/>
      <c r="F11" s="22" t="s">
        <v>165</v>
      </c>
      <c r="G11" s="19" t="s">
        <v>164</v>
      </c>
      <c r="H11" s="80" t="s">
        <v>247</v>
      </c>
      <c r="I11" s="68"/>
    </row>
    <row r="12" spans="1:9" ht="97.5" customHeight="1">
      <c r="A12" s="89">
        <v>220</v>
      </c>
      <c r="B12" s="17">
        <v>42193</v>
      </c>
      <c r="C12" s="18" t="str">
        <f t="shared" si="0"/>
        <v>7-luglio</v>
      </c>
      <c r="D12" s="22" t="s">
        <v>149</v>
      </c>
      <c r="E12" s="14"/>
      <c r="F12" s="22" t="s">
        <v>165</v>
      </c>
      <c r="G12" s="19" t="s">
        <v>164</v>
      </c>
      <c r="H12" s="80" t="s">
        <v>248</v>
      </c>
      <c r="I12" s="68"/>
    </row>
    <row r="13" spans="1:9" ht="97.5" customHeight="1">
      <c r="A13" s="89">
        <v>221</v>
      </c>
      <c r="B13" s="17">
        <v>42193</v>
      </c>
      <c r="C13" s="18" t="str">
        <f t="shared" si="0"/>
        <v>7-luglio</v>
      </c>
      <c r="D13" s="23" t="s">
        <v>152</v>
      </c>
      <c r="E13" s="14"/>
      <c r="F13" s="22" t="s">
        <v>167</v>
      </c>
      <c r="G13" s="19" t="s">
        <v>206</v>
      </c>
      <c r="H13" s="65" t="s">
        <v>45</v>
      </c>
      <c r="I13" s="68"/>
    </row>
    <row r="14" spans="1:9" ht="97.5" customHeight="1">
      <c r="A14" s="88">
        <f t="shared" si="1"/>
        <v>222</v>
      </c>
      <c r="B14" s="17">
        <v>42193</v>
      </c>
      <c r="C14" s="18" t="str">
        <f t="shared" si="0"/>
        <v>7-luglio</v>
      </c>
      <c r="D14" s="22" t="s">
        <v>153</v>
      </c>
      <c r="E14" s="14"/>
      <c r="F14" s="22" t="s">
        <v>165</v>
      </c>
      <c r="G14" s="19" t="s">
        <v>249</v>
      </c>
      <c r="H14" s="80" t="s">
        <v>171</v>
      </c>
      <c r="I14" s="91"/>
    </row>
    <row r="15" spans="1:9" ht="97.5" customHeight="1">
      <c r="A15" s="89">
        <v>223</v>
      </c>
      <c r="B15" s="17">
        <v>42193</v>
      </c>
      <c r="C15" s="18" t="str">
        <f t="shared" si="0"/>
        <v>7-luglio</v>
      </c>
      <c r="D15" s="23" t="s">
        <v>152</v>
      </c>
      <c r="E15" s="14"/>
      <c r="F15" s="22" t="s">
        <v>167</v>
      </c>
      <c r="G15" s="19" t="s">
        <v>206</v>
      </c>
      <c r="H15" s="65" t="s">
        <v>46</v>
      </c>
      <c r="I15" s="68"/>
    </row>
    <row r="16" spans="1:9" ht="97.5" customHeight="1">
      <c r="A16" s="89">
        <v>224</v>
      </c>
      <c r="B16" s="17">
        <v>42194</v>
      </c>
      <c r="C16" s="18" t="str">
        <f t="shared" si="0"/>
        <v>7-luglio</v>
      </c>
      <c r="D16" s="22" t="s">
        <v>149</v>
      </c>
      <c r="E16" s="14"/>
      <c r="F16" s="22" t="s">
        <v>165</v>
      </c>
      <c r="G16" s="19" t="s">
        <v>164</v>
      </c>
      <c r="H16" s="80" t="s">
        <v>173</v>
      </c>
      <c r="I16" s="68"/>
    </row>
    <row r="17" spans="1:9" ht="97.5" customHeight="1">
      <c r="A17" s="89">
        <v>225</v>
      </c>
      <c r="B17" s="17">
        <v>42194</v>
      </c>
      <c r="C17" s="18" t="str">
        <f t="shared" si="0"/>
        <v>7-luglio</v>
      </c>
      <c r="D17" s="22" t="s">
        <v>149</v>
      </c>
      <c r="E17" s="14"/>
      <c r="F17" s="22" t="s">
        <v>165</v>
      </c>
      <c r="G17" s="19" t="s">
        <v>164</v>
      </c>
      <c r="H17" s="80" t="s">
        <v>174</v>
      </c>
      <c r="I17" s="68"/>
    </row>
    <row r="18" spans="1:9" ht="97.5" customHeight="1">
      <c r="A18" s="89">
        <v>226</v>
      </c>
      <c r="B18" s="17">
        <v>42194</v>
      </c>
      <c r="C18" s="18" t="str">
        <f t="shared" si="0"/>
        <v>7-luglio</v>
      </c>
      <c r="D18" s="22" t="s">
        <v>149</v>
      </c>
      <c r="E18" s="14"/>
      <c r="F18" s="22" t="s">
        <v>165</v>
      </c>
      <c r="G18" s="19" t="s">
        <v>164</v>
      </c>
      <c r="H18" s="80" t="s">
        <v>175</v>
      </c>
      <c r="I18" s="68"/>
    </row>
    <row r="19" spans="1:9" ht="64.5" customHeight="1">
      <c r="A19" s="88">
        <f t="shared" si="1"/>
        <v>227</v>
      </c>
      <c r="B19" s="17">
        <v>42195</v>
      </c>
      <c r="C19" s="18" t="str">
        <f t="shared" si="0"/>
        <v>7-luglio</v>
      </c>
      <c r="D19" s="22" t="s">
        <v>155</v>
      </c>
      <c r="E19" s="14"/>
      <c r="F19" s="22" t="s">
        <v>165</v>
      </c>
      <c r="G19" s="19" t="s">
        <v>164</v>
      </c>
      <c r="H19" s="80" t="s">
        <v>176</v>
      </c>
      <c r="I19" s="68"/>
    </row>
    <row r="20" spans="1:9" ht="62.25" customHeight="1">
      <c r="A20" s="88">
        <f t="shared" si="1"/>
        <v>228</v>
      </c>
      <c r="B20" s="17">
        <v>42195</v>
      </c>
      <c r="C20" s="18" t="str">
        <f t="shared" si="0"/>
        <v>7-luglio</v>
      </c>
      <c r="D20" s="22" t="s">
        <v>155</v>
      </c>
      <c r="E20" s="14"/>
      <c r="F20" s="22" t="s">
        <v>165</v>
      </c>
      <c r="G20" s="19" t="s">
        <v>164</v>
      </c>
      <c r="H20" s="80" t="s">
        <v>177</v>
      </c>
      <c r="I20" s="68"/>
    </row>
    <row r="21" spans="1:9" ht="81" customHeight="1">
      <c r="A21" s="88">
        <f t="shared" si="1"/>
        <v>229</v>
      </c>
      <c r="B21" s="17">
        <v>42195</v>
      </c>
      <c r="C21" s="18" t="str">
        <f t="shared" si="0"/>
        <v>7-luglio</v>
      </c>
      <c r="D21" s="22" t="s">
        <v>155</v>
      </c>
      <c r="E21" s="14"/>
      <c r="F21" s="22" t="s">
        <v>165</v>
      </c>
      <c r="G21" s="19" t="s">
        <v>164</v>
      </c>
      <c r="H21" s="65" t="s">
        <v>172</v>
      </c>
      <c r="I21" s="68"/>
    </row>
    <row r="22" spans="1:9" ht="97.5" customHeight="1">
      <c r="A22" s="89">
        <v>230</v>
      </c>
      <c r="B22" s="17">
        <v>42195</v>
      </c>
      <c r="C22" s="18" t="str">
        <f t="shared" si="0"/>
        <v>7-luglio</v>
      </c>
      <c r="D22" s="23" t="s">
        <v>152</v>
      </c>
      <c r="E22" s="14"/>
      <c r="F22" s="22" t="s">
        <v>167</v>
      </c>
      <c r="G22" s="19" t="s">
        <v>206</v>
      </c>
      <c r="H22" s="80" t="s">
        <v>178</v>
      </c>
      <c r="I22" s="68"/>
    </row>
    <row r="23" spans="1:9" ht="150" customHeight="1">
      <c r="A23" s="88">
        <f t="shared" si="1"/>
        <v>231</v>
      </c>
      <c r="B23" s="17">
        <v>42198</v>
      </c>
      <c r="C23" s="18" t="str">
        <f t="shared" si="0"/>
        <v>7-luglio</v>
      </c>
      <c r="D23" s="22" t="s">
        <v>155</v>
      </c>
      <c r="E23" s="14"/>
      <c r="F23" s="22" t="s">
        <v>165</v>
      </c>
      <c r="G23" s="19" t="s">
        <v>164</v>
      </c>
      <c r="H23" s="65" t="s">
        <v>47</v>
      </c>
      <c r="I23" s="68"/>
    </row>
    <row r="24" spans="1:9" ht="97.5" customHeight="1">
      <c r="A24" s="89">
        <v>232</v>
      </c>
      <c r="B24" s="17">
        <v>42199</v>
      </c>
      <c r="C24" s="18" t="str">
        <f t="shared" si="0"/>
        <v>7-luglio</v>
      </c>
      <c r="D24" s="23" t="s">
        <v>148</v>
      </c>
      <c r="E24" s="14"/>
      <c r="F24" s="22" t="s">
        <v>165</v>
      </c>
      <c r="G24" s="19" t="s">
        <v>166</v>
      </c>
      <c r="H24" s="80" t="s">
        <v>179</v>
      </c>
      <c r="I24" s="68"/>
    </row>
    <row r="25" spans="1:9" ht="97.5" customHeight="1">
      <c r="A25" s="89">
        <v>233</v>
      </c>
      <c r="B25" s="17">
        <v>42199</v>
      </c>
      <c r="C25" s="18" t="str">
        <f t="shared" si="0"/>
        <v>7-luglio</v>
      </c>
      <c r="D25" s="23" t="s">
        <v>148</v>
      </c>
      <c r="E25" s="14"/>
      <c r="F25" s="22" t="s">
        <v>167</v>
      </c>
      <c r="G25" s="19" t="s">
        <v>166</v>
      </c>
      <c r="H25" s="80" t="s">
        <v>180</v>
      </c>
      <c r="I25" s="68"/>
    </row>
    <row r="26" spans="1:9" ht="113.25" customHeight="1">
      <c r="A26" s="89">
        <v>234</v>
      </c>
      <c r="B26" s="17">
        <v>42199</v>
      </c>
      <c r="C26" s="18" t="str">
        <f t="shared" si="0"/>
        <v>7-luglio</v>
      </c>
      <c r="D26" s="23" t="s">
        <v>148</v>
      </c>
      <c r="E26" s="14"/>
      <c r="F26" s="22" t="s">
        <v>165</v>
      </c>
      <c r="G26" s="19" t="s">
        <v>166</v>
      </c>
      <c r="H26" s="81" t="s">
        <v>182</v>
      </c>
      <c r="I26" s="68"/>
    </row>
    <row r="27" spans="1:9" ht="97.5" customHeight="1">
      <c r="A27" s="88">
        <f t="shared" si="1"/>
        <v>235</v>
      </c>
      <c r="B27" s="17">
        <v>42200</v>
      </c>
      <c r="C27" s="18" t="str">
        <f t="shared" si="0"/>
        <v>7-luglio</v>
      </c>
      <c r="D27" s="22" t="s">
        <v>155</v>
      </c>
      <c r="E27" s="14"/>
      <c r="F27" s="22" t="s">
        <v>165</v>
      </c>
      <c r="G27" s="19" t="s">
        <v>164</v>
      </c>
      <c r="H27" s="65" t="s">
        <v>181</v>
      </c>
      <c r="I27" s="68"/>
    </row>
    <row r="28" spans="1:9" ht="97.5" customHeight="1">
      <c r="A28" s="89">
        <v>236</v>
      </c>
      <c r="B28" s="17">
        <v>42200</v>
      </c>
      <c r="C28" s="18" t="str">
        <f t="shared" si="0"/>
        <v>7-luglio</v>
      </c>
      <c r="D28" s="23" t="s">
        <v>148</v>
      </c>
      <c r="E28" s="14"/>
      <c r="F28" s="22" t="s">
        <v>167</v>
      </c>
      <c r="G28" s="19" t="s">
        <v>166</v>
      </c>
      <c r="H28" s="65" t="s">
        <v>183</v>
      </c>
      <c r="I28" s="68"/>
    </row>
    <row r="29" spans="1:9" ht="66.75" customHeight="1">
      <c r="A29" s="88">
        <f t="shared" si="1"/>
        <v>237</v>
      </c>
      <c r="B29" s="17">
        <v>42201</v>
      </c>
      <c r="C29" s="18" t="str">
        <f t="shared" si="0"/>
        <v>7-luglio</v>
      </c>
      <c r="D29" s="22" t="s">
        <v>155</v>
      </c>
      <c r="E29" s="14"/>
      <c r="F29" s="22" t="s">
        <v>165</v>
      </c>
      <c r="G29" s="19" t="s">
        <v>164</v>
      </c>
      <c r="H29" s="65" t="s">
        <v>272</v>
      </c>
      <c r="I29" s="68"/>
    </row>
    <row r="30" spans="1:9" ht="76.5" customHeight="1">
      <c r="A30" s="88">
        <f t="shared" si="1"/>
        <v>238</v>
      </c>
      <c r="B30" s="17">
        <v>42201</v>
      </c>
      <c r="C30" s="18" t="str">
        <f t="shared" si="0"/>
        <v>7-luglio</v>
      </c>
      <c r="D30" s="22" t="s">
        <v>155</v>
      </c>
      <c r="E30" s="14"/>
      <c r="F30" s="22" t="s">
        <v>167</v>
      </c>
      <c r="G30" s="19" t="s">
        <v>164</v>
      </c>
      <c r="H30" s="65" t="s">
        <v>184</v>
      </c>
      <c r="I30" s="68"/>
    </row>
    <row r="31" spans="1:9" ht="157.5" customHeight="1">
      <c r="A31" s="88">
        <f t="shared" si="1"/>
        <v>239</v>
      </c>
      <c r="B31" s="17">
        <v>42202</v>
      </c>
      <c r="C31" s="18" t="str">
        <f t="shared" si="0"/>
        <v>7-luglio</v>
      </c>
      <c r="D31" s="22" t="s">
        <v>155</v>
      </c>
      <c r="E31" s="14"/>
      <c r="F31" s="22" t="s">
        <v>165</v>
      </c>
      <c r="G31" s="19" t="s">
        <v>164</v>
      </c>
      <c r="H31" s="65" t="s">
        <v>185</v>
      </c>
      <c r="I31" s="76"/>
    </row>
    <row r="32" spans="1:9" ht="97.5" customHeight="1">
      <c r="A32" s="88">
        <f t="shared" si="1"/>
        <v>240</v>
      </c>
      <c r="B32" s="17">
        <v>42202</v>
      </c>
      <c r="C32" s="18" t="str">
        <f t="shared" si="0"/>
        <v>7-luglio</v>
      </c>
      <c r="D32" s="22" t="s">
        <v>155</v>
      </c>
      <c r="E32" s="14"/>
      <c r="F32" s="22" t="s">
        <v>165</v>
      </c>
      <c r="G32" s="34" t="s">
        <v>166</v>
      </c>
      <c r="H32" s="65" t="s">
        <v>186</v>
      </c>
      <c r="I32" s="68"/>
    </row>
    <row r="33" spans="1:9" ht="97.5" customHeight="1">
      <c r="A33" s="88">
        <f t="shared" si="1"/>
        <v>241</v>
      </c>
      <c r="B33" s="17">
        <v>42202</v>
      </c>
      <c r="C33" s="18" t="str">
        <f t="shared" si="0"/>
        <v>7-luglio</v>
      </c>
      <c r="D33" s="22" t="s">
        <v>155</v>
      </c>
      <c r="E33" s="14"/>
      <c r="F33" s="22" t="s">
        <v>165</v>
      </c>
      <c r="G33" s="19" t="s">
        <v>164</v>
      </c>
      <c r="H33" s="65" t="s">
        <v>187</v>
      </c>
      <c r="I33" s="68"/>
    </row>
    <row r="34" spans="1:9" ht="76.5" customHeight="1">
      <c r="A34" s="89">
        <v>242</v>
      </c>
      <c r="B34" s="17">
        <v>42205</v>
      </c>
      <c r="C34" s="18" t="str">
        <f t="shared" si="0"/>
        <v>7-luglio</v>
      </c>
      <c r="D34" s="23" t="s">
        <v>152</v>
      </c>
      <c r="E34" s="14"/>
      <c r="F34" s="22" t="s">
        <v>167</v>
      </c>
      <c r="G34" s="19" t="s">
        <v>206</v>
      </c>
      <c r="H34" s="65" t="s">
        <v>48</v>
      </c>
      <c r="I34" s="68"/>
    </row>
    <row r="35" spans="1:9" ht="75" customHeight="1">
      <c r="A35" s="88">
        <f t="shared" si="1"/>
        <v>243</v>
      </c>
      <c r="B35" s="17">
        <v>42206</v>
      </c>
      <c r="C35" s="18" t="str">
        <f t="shared" si="0"/>
        <v>7-luglio</v>
      </c>
      <c r="D35" s="22" t="s">
        <v>149</v>
      </c>
      <c r="E35" s="14"/>
      <c r="F35" s="22" t="s">
        <v>165</v>
      </c>
      <c r="G35" s="19" t="s">
        <v>164</v>
      </c>
      <c r="H35" s="65" t="s">
        <v>194</v>
      </c>
      <c r="I35" s="68"/>
    </row>
    <row r="36" spans="1:9" ht="97.5" customHeight="1">
      <c r="A36" s="89">
        <v>244</v>
      </c>
      <c r="B36" s="17">
        <v>42206</v>
      </c>
      <c r="C36" s="18" t="str">
        <f t="shared" si="0"/>
        <v>7-luglio</v>
      </c>
      <c r="D36" s="22" t="s">
        <v>149</v>
      </c>
      <c r="E36" s="14"/>
      <c r="F36" s="22" t="s">
        <v>165</v>
      </c>
      <c r="G36" s="19" t="s">
        <v>164</v>
      </c>
      <c r="H36" s="65" t="s">
        <v>195</v>
      </c>
      <c r="I36" s="68"/>
    </row>
    <row r="37" spans="1:9" ht="73.5" customHeight="1">
      <c r="A37" s="89">
        <v>245</v>
      </c>
      <c r="B37" s="29">
        <v>42207</v>
      </c>
      <c r="C37" s="30" t="str">
        <f t="shared" si="0"/>
        <v>7-luglio</v>
      </c>
      <c r="D37" s="31" t="s">
        <v>149</v>
      </c>
      <c r="E37" s="33"/>
      <c r="F37" s="31" t="s">
        <v>165</v>
      </c>
      <c r="G37" s="34" t="s">
        <v>164</v>
      </c>
      <c r="H37" s="65" t="s">
        <v>169</v>
      </c>
      <c r="I37" s="68"/>
    </row>
    <row r="38" spans="1:9" ht="117.75" customHeight="1">
      <c r="A38" s="89">
        <v>246</v>
      </c>
      <c r="B38" s="17">
        <v>42207</v>
      </c>
      <c r="C38" s="30" t="str">
        <f t="shared" si="0"/>
        <v>7-luglio</v>
      </c>
      <c r="D38" s="31" t="s">
        <v>148</v>
      </c>
      <c r="E38" s="33"/>
      <c r="F38" s="31" t="s">
        <v>165</v>
      </c>
      <c r="G38" s="34" t="s">
        <v>166</v>
      </c>
      <c r="H38" s="82" t="s">
        <v>170</v>
      </c>
      <c r="I38" s="68"/>
    </row>
    <row r="39" spans="1:9" ht="78" customHeight="1">
      <c r="A39" s="88">
        <f t="shared" si="1"/>
        <v>247</v>
      </c>
      <c r="B39" s="17">
        <v>42208</v>
      </c>
      <c r="C39" s="18" t="str">
        <f t="shared" si="0"/>
        <v>7-luglio</v>
      </c>
      <c r="D39" s="22" t="s">
        <v>155</v>
      </c>
      <c r="E39" s="14"/>
      <c r="F39" s="22" t="s">
        <v>165</v>
      </c>
      <c r="G39" s="19" t="s">
        <v>164</v>
      </c>
      <c r="H39" s="82" t="s">
        <v>49</v>
      </c>
      <c r="I39" s="76"/>
    </row>
    <row r="40" spans="1:9" ht="175.5" customHeight="1">
      <c r="A40" s="88">
        <f t="shared" si="1"/>
        <v>248</v>
      </c>
      <c r="B40" s="29">
        <v>42208</v>
      </c>
      <c r="C40" s="18" t="str">
        <f t="shared" si="0"/>
        <v>7-luglio</v>
      </c>
      <c r="D40" s="22" t="s">
        <v>149</v>
      </c>
      <c r="E40" s="14"/>
      <c r="F40" s="22" t="s">
        <v>165</v>
      </c>
      <c r="G40" s="19" t="s">
        <v>164</v>
      </c>
      <c r="H40" s="65" t="s">
        <v>273</v>
      </c>
      <c r="I40" s="68"/>
    </row>
    <row r="41" spans="1:9" ht="81" customHeight="1">
      <c r="A41" s="88">
        <f t="shared" si="1"/>
        <v>249</v>
      </c>
      <c r="B41" s="29">
        <v>42208</v>
      </c>
      <c r="C41" s="53" t="str">
        <f t="shared" si="0"/>
        <v>7-luglio</v>
      </c>
      <c r="D41" s="22" t="s">
        <v>155</v>
      </c>
      <c r="E41" s="14"/>
      <c r="F41" s="22" t="s">
        <v>165</v>
      </c>
      <c r="G41" s="19" t="s">
        <v>164</v>
      </c>
      <c r="H41" s="82" t="s">
        <v>274</v>
      </c>
      <c r="I41" s="68"/>
    </row>
    <row r="42" spans="1:9" ht="56.25" customHeight="1">
      <c r="A42" s="89">
        <v>250</v>
      </c>
      <c r="B42" s="17">
        <v>42208</v>
      </c>
      <c r="C42" s="18" t="str">
        <f t="shared" si="0"/>
        <v>7-luglio</v>
      </c>
      <c r="D42" s="22" t="s">
        <v>155</v>
      </c>
      <c r="E42" s="14"/>
      <c r="F42" s="22" t="s">
        <v>165</v>
      </c>
      <c r="G42" s="19" t="s">
        <v>164</v>
      </c>
      <c r="H42" s="82" t="s">
        <v>275</v>
      </c>
      <c r="I42" s="68"/>
    </row>
    <row r="43" spans="1:9" ht="97.5" customHeight="1">
      <c r="A43" s="88">
        <f t="shared" si="1"/>
        <v>251</v>
      </c>
      <c r="B43" s="17">
        <v>42208</v>
      </c>
      <c r="C43" s="18" t="str">
        <f t="shared" si="0"/>
        <v>7-luglio</v>
      </c>
      <c r="D43" s="22" t="s">
        <v>155</v>
      </c>
      <c r="E43" s="14"/>
      <c r="F43" s="22" t="s">
        <v>165</v>
      </c>
      <c r="G43" s="19" t="s">
        <v>164</v>
      </c>
      <c r="H43" s="82" t="s">
        <v>196</v>
      </c>
      <c r="I43" s="68"/>
    </row>
    <row r="44" spans="1:9" ht="78.75" customHeight="1">
      <c r="A44" s="88">
        <f t="shared" si="1"/>
        <v>252</v>
      </c>
      <c r="B44" s="17">
        <v>42208</v>
      </c>
      <c r="C44" s="18" t="str">
        <f t="shared" si="0"/>
        <v>7-luglio</v>
      </c>
      <c r="D44" s="22" t="s">
        <v>149</v>
      </c>
      <c r="E44" s="14"/>
      <c r="F44" s="22" t="s">
        <v>165</v>
      </c>
      <c r="G44" s="19" t="s">
        <v>164</v>
      </c>
      <c r="H44" s="82" t="s">
        <v>276</v>
      </c>
      <c r="I44" s="68"/>
    </row>
    <row r="45" spans="1:9" ht="64.5" customHeight="1">
      <c r="A45" s="88">
        <f t="shared" si="1"/>
        <v>253</v>
      </c>
      <c r="B45" s="17">
        <v>42208</v>
      </c>
      <c r="C45" s="18" t="str">
        <f t="shared" si="0"/>
        <v>7-luglio</v>
      </c>
      <c r="D45" s="22" t="s">
        <v>149</v>
      </c>
      <c r="E45" s="14"/>
      <c r="F45" s="22" t="s">
        <v>165</v>
      </c>
      <c r="G45" s="19" t="s">
        <v>164</v>
      </c>
      <c r="H45" s="82" t="s">
        <v>277</v>
      </c>
      <c r="I45" s="68"/>
    </row>
    <row r="46" spans="1:9" ht="69" customHeight="1">
      <c r="A46" s="88">
        <f t="shared" si="1"/>
        <v>254</v>
      </c>
      <c r="B46" s="17">
        <v>42208</v>
      </c>
      <c r="C46" s="18" t="str">
        <f t="shared" si="0"/>
        <v>7-luglio</v>
      </c>
      <c r="D46" s="22" t="s">
        <v>149</v>
      </c>
      <c r="E46" s="14"/>
      <c r="F46" s="22" t="s">
        <v>165</v>
      </c>
      <c r="G46" s="19" t="s">
        <v>164</v>
      </c>
      <c r="H46" s="82" t="s">
        <v>278</v>
      </c>
      <c r="I46" s="68"/>
    </row>
    <row r="47" spans="1:9" ht="66" customHeight="1">
      <c r="A47" s="88">
        <f t="shared" si="1"/>
        <v>255</v>
      </c>
      <c r="B47" s="17">
        <v>42208</v>
      </c>
      <c r="C47" s="18" t="str">
        <f t="shared" si="0"/>
        <v>7-luglio</v>
      </c>
      <c r="D47" s="22" t="s">
        <v>149</v>
      </c>
      <c r="E47" s="14"/>
      <c r="F47" s="22" t="s">
        <v>165</v>
      </c>
      <c r="G47" s="19" t="s">
        <v>164</v>
      </c>
      <c r="H47" s="82" t="s">
        <v>279</v>
      </c>
      <c r="I47" s="68"/>
    </row>
    <row r="48" spans="1:9" ht="89.25" customHeight="1">
      <c r="A48" s="89">
        <v>256</v>
      </c>
      <c r="B48" s="17">
        <v>42215</v>
      </c>
      <c r="C48" s="18" t="str">
        <f t="shared" si="0"/>
        <v>7-luglio</v>
      </c>
      <c r="D48" s="22" t="s">
        <v>149</v>
      </c>
      <c r="E48" s="14"/>
      <c r="F48" s="22" t="s">
        <v>165</v>
      </c>
      <c r="G48" s="19" t="s">
        <v>164</v>
      </c>
      <c r="H48" s="82" t="s">
        <v>280</v>
      </c>
      <c r="I48" s="68"/>
    </row>
    <row r="49" spans="1:9" ht="118.5" customHeight="1">
      <c r="A49" s="88">
        <f t="shared" si="1"/>
        <v>257</v>
      </c>
      <c r="B49" s="17">
        <v>42215</v>
      </c>
      <c r="C49" s="18" t="str">
        <f t="shared" si="0"/>
        <v>7-luglio</v>
      </c>
      <c r="D49" s="22" t="s">
        <v>155</v>
      </c>
      <c r="E49" s="14"/>
      <c r="F49" s="22" t="s">
        <v>165</v>
      </c>
      <c r="G49" s="19" t="s">
        <v>166</v>
      </c>
      <c r="H49" s="65" t="s">
        <v>283</v>
      </c>
      <c r="I49" s="68"/>
    </row>
    <row r="50" spans="1:9" ht="106.5" customHeight="1">
      <c r="A50" s="88">
        <f t="shared" si="1"/>
        <v>258</v>
      </c>
      <c r="B50" s="17">
        <v>42215</v>
      </c>
      <c r="C50" s="18" t="str">
        <f t="shared" si="0"/>
        <v>7-luglio</v>
      </c>
      <c r="D50" s="22" t="s">
        <v>155</v>
      </c>
      <c r="E50" s="14"/>
      <c r="F50" s="25" t="s">
        <v>165</v>
      </c>
      <c r="G50" s="19" t="s">
        <v>164</v>
      </c>
      <c r="H50" s="65" t="s">
        <v>65</v>
      </c>
      <c r="I50" s="68"/>
    </row>
    <row r="51" spans="1:9" ht="67.5" customHeight="1">
      <c r="A51" s="88">
        <f t="shared" si="1"/>
        <v>259</v>
      </c>
      <c r="B51" s="17">
        <v>42216</v>
      </c>
      <c r="C51" s="18" t="str">
        <f t="shared" si="0"/>
        <v>7-luglio</v>
      </c>
      <c r="D51" s="22" t="s">
        <v>155</v>
      </c>
      <c r="E51" s="14"/>
      <c r="F51" s="25" t="s">
        <v>165</v>
      </c>
      <c r="G51" s="19" t="s">
        <v>164</v>
      </c>
      <c r="H51" s="65" t="s">
        <v>282</v>
      </c>
      <c r="I51" s="68"/>
    </row>
    <row r="52" spans="1:9" ht="180.75" customHeight="1">
      <c r="A52" s="88">
        <f t="shared" si="1"/>
        <v>260</v>
      </c>
      <c r="B52" s="17">
        <v>42216</v>
      </c>
      <c r="C52" s="18" t="str">
        <f t="shared" si="0"/>
        <v>7-luglio</v>
      </c>
      <c r="D52" s="22" t="s">
        <v>155</v>
      </c>
      <c r="E52" s="14"/>
      <c r="F52" s="25" t="s">
        <v>165</v>
      </c>
      <c r="G52" s="19" t="s">
        <v>164</v>
      </c>
      <c r="H52" s="83" t="s">
        <v>0</v>
      </c>
      <c r="I52" s="68"/>
    </row>
    <row r="53" spans="1:9" ht="58.5" customHeight="1">
      <c r="A53" s="89">
        <v>261</v>
      </c>
      <c r="B53" s="17">
        <v>42216</v>
      </c>
      <c r="C53" s="18" t="str">
        <f t="shared" si="0"/>
        <v>7-luglio</v>
      </c>
      <c r="D53" s="22" t="s">
        <v>149</v>
      </c>
      <c r="E53" s="14"/>
      <c r="F53" s="22" t="s">
        <v>165</v>
      </c>
      <c r="G53" s="19" t="s">
        <v>164</v>
      </c>
      <c r="H53" s="65" t="s">
        <v>198</v>
      </c>
      <c r="I53" s="68"/>
    </row>
    <row r="54" spans="1:9" ht="42" customHeight="1">
      <c r="A54" s="89">
        <v>262</v>
      </c>
      <c r="B54" s="17">
        <v>42219</v>
      </c>
      <c r="C54" s="18" t="str">
        <f t="shared" si="0"/>
        <v>8-agosto</v>
      </c>
      <c r="D54" s="23" t="s">
        <v>152</v>
      </c>
      <c r="E54" s="14"/>
      <c r="F54" s="22" t="s">
        <v>167</v>
      </c>
      <c r="G54" s="19" t="s">
        <v>206</v>
      </c>
      <c r="H54" s="65" t="s">
        <v>50</v>
      </c>
      <c r="I54" s="68"/>
    </row>
    <row r="55" spans="1:9" ht="41.25" customHeight="1">
      <c r="A55" s="89">
        <v>263</v>
      </c>
      <c r="B55" s="17">
        <v>42219</v>
      </c>
      <c r="C55" s="18" t="str">
        <f t="shared" si="0"/>
        <v>8-agosto</v>
      </c>
      <c r="D55" s="23" t="s">
        <v>152</v>
      </c>
      <c r="E55" s="14"/>
      <c r="F55" s="22" t="s">
        <v>167</v>
      </c>
      <c r="G55" s="54" t="s">
        <v>206</v>
      </c>
      <c r="H55" s="65" t="s">
        <v>51</v>
      </c>
      <c r="I55" s="68"/>
    </row>
    <row r="56" spans="1:9" ht="69" customHeight="1">
      <c r="A56" s="88">
        <f t="shared" si="1"/>
        <v>264</v>
      </c>
      <c r="B56" s="17">
        <v>42220</v>
      </c>
      <c r="C56" s="18" t="str">
        <f t="shared" si="0"/>
        <v>8-agosto</v>
      </c>
      <c r="D56" s="22" t="s">
        <v>155</v>
      </c>
      <c r="E56" s="14"/>
      <c r="F56" s="22" t="s">
        <v>167</v>
      </c>
      <c r="G56" s="19" t="s">
        <v>164</v>
      </c>
      <c r="H56" s="65" t="s">
        <v>120</v>
      </c>
      <c r="I56" s="68"/>
    </row>
    <row r="57" spans="1:9" ht="63.75" customHeight="1">
      <c r="A57" s="89">
        <v>265</v>
      </c>
      <c r="B57" s="17">
        <v>42221</v>
      </c>
      <c r="C57" s="18" t="str">
        <f t="shared" si="0"/>
        <v>8-agosto</v>
      </c>
      <c r="D57" s="22" t="s">
        <v>155</v>
      </c>
      <c r="E57" s="14"/>
      <c r="F57" s="22" t="s">
        <v>167</v>
      </c>
      <c r="G57" s="19" t="s">
        <v>164</v>
      </c>
      <c r="H57" s="65" t="s">
        <v>119</v>
      </c>
      <c r="I57" s="68"/>
    </row>
    <row r="58" spans="1:9" ht="60" customHeight="1">
      <c r="A58" s="89">
        <v>266</v>
      </c>
      <c r="B58" s="17">
        <v>42229</v>
      </c>
      <c r="C58" s="18" t="str">
        <f t="shared" si="0"/>
        <v>8-agosto</v>
      </c>
      <c r="D58" s="22" t="s">
        <v>149</v>
      </c>
      <c r="E58" s="14"/>
      <c r="F58" s="22" t="s">
        <v>165</v>
      </c>
      <c r="G58" s="19" t="s">
        <v>164</v>
      </c>
      <c r="H58" s="65" t="s">
        <v>121</v>
      </c>
      <c r="I58" s="68"/>
    </row>
    <row r="59" spans="1:9" ht="66" customHeight="1">
      <c r="A59" s="89">
        <v>267</v>
      </c>
      <c r="B59" s="17">
        <v>42229</v>
      </c>
      <c r="C59" s="18" t="str">
        <f t="shared" si="0"/>
        <v>8-agosto</v>
      </c>
      <c r="D59" s="22" t="s">
        <v>155</v>
      </c>
      <c r="E59" s="14"/>
      <c r="F59" s="22" t="s">
        <v>165</v>
      </c>
      <c r="G59" s="19" t="s">
        <v>164</v>
      </c>
      <c r="H59" s="65" t="s">
        <v>122</v>
      </c>
      <c r="I59" s="68"/>
    </row>
    <row r="60" spans="1:9" ht="79.5" customHeight="1">
      <c r="A60" s="88">
        <f t="shared" si="1"/>
        <v>268</v>
      </c>
      <c r="B60" s="17">
        <v>42234</v>
      </c>
      <c r="C60" s="18" t="str">
        <f t="shared" si="0"/>
        <v>8-agosto</v>
      </c>
      <c r="D60" s="22" t="s">
        <v>155</v>
      </c>
      <c r="E60" s="14"/>
      <c r="F60" s="14"/>
      <c r="G60" s="19" t="s">
        <v>164</v>
      </c>
      <c r="H60" s="66" t="s">
        <v>193</v>
      </c>
      <c r="I60" s="68"/>
    </row>
    <row r="61" spans="1:9" ht="72.75" customHeight="1">
      <c r="A61" s="88">
        <f t="shared" si="1"/>
        <v>269</v>
      </c>
      <c r="B61" s="17">
        <v>42235</v>
      </c>
      <c r="C61" s="18" t="str">
        <f t="shared" si="0"/>
        <v>8-agosto</v>
      </c>
      <c r="D61" s="22" t="s">
        <v>155</v>
      </c>
      <c r="E61" s="14"/>
      <c r="F61" s="22" t="s">
        <v>165</v>
      </c>
      <c r="G61" s="19" t="s">
        <v>164</v>
      </c>
      <c r="H61" s="66" t="s">
        <v>188</v>
      </c>
      <c r="I61" s="68"/>
    </row>
    <row r="62" spans="1:9" ht="97.5" customHeight="1">
      <c r="A62" s="88">
        <f t="shared" si="1"/>
        <v>270</v>
      </c>
      <c r="B62" s="17">
        <v>42235</v>
      </c>
      <c r="C62" s="18" t="str">
        <f t="shared" si="0"/>
        <v>8-agosto</v>
      </c>
      <c r="D62" s="22" t="s">
        <v>155</v>
      </c>
      <c r="E62" s="14"/>
      <c r="F62" s="22" t="s">
        <v>165</v>
      </c>
      <c r="G62" s="19" t="s">
        <v>164</v>
      </c>
      <c r="H62" s="66" t="s">
        <v>189</v>
      </c>
      <c r="I62" s="68"/>
    </row>
    <row r="63" spans="1:9" ht="97.5" customHeight="1">
      <c r="A63" s="88">
        <f t="shared" si="1"/>
        <v>271</v>
      </c>
      <c r="B63" s="17">
        <v>42243</v>
      </c>
      <c r="C63" s="18" t="str">
        <f t="shared" si="0"/>
        <v>8-agosto</v>
      </c>
      <c r="D63" s="22" t="s">
        <v>149</v>
      </c>
      <c r="E63" s="14"/>
      <c r="F63" s="22" t="s">
        <v>165</v>
      </c>
      <c r="G63" s="19" t="s">
        <v>164</v>
      </c>
      <c r="H63" s="66" t="s">
        <v>190</v>
      </c>
      <c r="I63" s="68"/>
    </row>
    <row r="64" spans="1:9" ht="97.5" customHeight="1">
      <c r="A64" s="88">
        <f t="shared" si="1"/>
        <v>272</v>
      </c>
      <c r="B64" s="17">
        <v>42247</v>
      </c>
      <c r="C64" s="18" t="str">
        <f t="shared" si="0"/>
        <v>8-agosto</v>
      </c>
      <c r="D64" s="22" t="s">
        <v>155</v>
      </c>
      <c r="E64" s="14"/>
      <c r="F64" s="22" t="s">
        <v>165</v>
      </c>
      <c r="G64" s="19" t="s">
        <v>164</v>
      </c>
      <c r="H64" s="66" t="s">
        <v>200</v>
      </c>
      <c r="I64" s="68"/>
    </row>
    <row r="65" spans="1:9" ht="60.75" customHeight="1">
      <c r="A65" s="88">
        <f t="shared" si="1"/>
        <v>273</v>
      </c>
      <c r="B65" s="17">
        <v>42248</v>
      </c>
      <c r="C65" s="18" t="str">
        <f t="shared" si="0"/>
        <v>9-settembre</v>
      </c>
      <c r="D65" s="22" t="s">
        <v>155</v>
      </c>
      <c r="E65" s="14"/>
      <c r="F65" s="22" t="s">
        <v>165</v>
      </c>
      <c r="G65" s="19" t="s">
        <v>166</v>
      </c>
      <c r="H65" s="66" t="s">
        <v>199</v>
      </c>
      <c r="I65" s="68"/>
    </row>
    <row r="66" spans="1:9" ht="97.5" customHeight="1">
      <c r="A66" s="88">
        <f t="shared" si="1"/>
        <v>274</v>
      </c>
      <c r="B66" s="17">
        <v>42249</v>
      </c>
      <c r="C66" s="18" t="str">
        <f t="shared" si="0"/>
        <v>9-settembre</v>
      </c>
      <c r="D66" s="22" t="s">
        <v>155</v>
      </c>
      <c r="E66" s="14"/>
      <c r="F66" s="22" t="s">
        <v>165</v>
      </c>
      <c r="G66" s="19" t="s">
        <v>164</v>
      </c>
      <c r="H66" s="65" t="s">
        <v>52</v>
      </c>
      <c r="I66" s="68"/>
    </row>
    <row r="67" spans="1:9" ht="97.5" customHeight="1">
      <c r="A67" s="89">
        <v>275</v>
      </c>
      <c r="B67" s="17">
        <v>42249</v>
      </c>
      <c r="C67" s="18" t="str">
        <f aca="true" t="shared" si="2" ref="C67:C130">CONCATENATE(MONTH(B67),"-",TEXT(B67,"MMMM"))</f>
        <v>9-settembre</v>
      </c>
      <c r="D67" s="22" t="s">
        <v>148</v>
      </c>
      <c r="E67" s="14"/>
      <c r="F67" s="22" t="s">
        <v>167</v>
      </c>
      <c r="G67" s="19" t="s">
        <v>166</v>
      </c>
      <c r="H67" s="66" t="s">
        <v>191</v>
      </c>
      <c r="I67" s="68"/>
    </row>
    <row r="68" spans="1:9" ht="97.5" customHeight="1">
      <c r="A68" s="89">
        <v>276</v>
      </c>
      <c r="B68" s="17">
        <v>42250</v>
      </c>
      <c r="C68" s="18" t="str">
        <f t="shared" si="2"/>
        <v>9-settembre</v>
      </c>
      <c r="D68" s="22" t="s">
        <v>148</v>
      </c>
      <c r="E68" s="14"/>
      <c r="F68" s="22" t="s">
        <v>165</v>
      </c>
      <c r="G68" s="19" t="s">
        <v>166</v>
      </c>
      <c r="H68" s="66" t="s">
        <v>192</v>
      </c>
      <c r="I68" s="68"/>
    </row>
    <row r="69" spans="1:9" ht="104.25" customHeight="1">
      <c r="A69" s="88">
        <f aca="true" t="shared" si="3" ref="A69:A129">HYPERLINK(CONCATENATE(YEAR(B71),"/N.",ROW()+208,".pdf"),ROW()+208)</f>
        <v>277</v>
      </c>
      <c r="B69" s="17">
        <v>42251</v>
      </c>
      <c r="C69" s="18" t="str">
        <f t="shared" si="2"/>
        <v>9-settembre</v>
      </c>
      <c r="D69" s="22" t="s">
        <v>155</v>
      </c>
      <c r="E69" s="14"/>
      <c r="F69" s="22" t="s">
        <v>165</v>
      </c>
      <c r="G69" s="19" t="s">
        <v>166</v>
      </c>
      <c r="H69" s="65" t="s">
        <v>53</v>
      </c>
      <c r="I69" s="68"/>
    </row>
    <row r="70" spans="1:9" ht="42" customHeight="1">
      <c r="A70" s="89">
        <v>278</v>
      </c>
      <c r="B70" s="17">
        <v>42256</v>
      </c>
      <c r="C70" s="18" t="str">
        <f t="shared" si="2"/>
        <v>9-settembre</v>
      </c>
      <c r="D70" s="22" t="s">
        <v>152</v>
      </c>
      <c r="E70" s="14"/>
      <c r="F70" s="22" t="s">
        <v>167</v>
      </c>
      <c r="G70" s="19" t="s">
        <v>206</v>
      </c>
      <c r="H70" s="65" t="s">
        <v>54</v>
      </c>
      <c r="I70" s="68"/>
    </row>
    <row r="71" spans="1:9" ht="120.75" customHeight="1">
      <c r="A71" s="88">
        <f t="shared" si="3"/>
        <v>279</v>
      </c>
      <c r="B71" s="17">
        <v>42256</v>
      </c>
      <c r="C71" s="18" t="str">
        <f t="shared" si="2"/>
        <v>9-settembre</v>
      </c>
      <c r="D71" s="22" t="s">
        <v>155</v>
      </c>
      <c r="E71" s="14"/>
      <c r="F71" s="22" t="s">
        <v>167</v>
      </c>
      <c r="G71" s="19" t="s">
        <v>164</v>
      </c>
      <c r="H71" s="65" t="s">
        <v>55</v>
      </c>
      <c r="I71" s="68"/>
    </row>
    <row r="72" spans="1:10" ht="66.75" customHeight="1">
      <c r="A72" s="89">
        <v>280</v>
      </c>
      <c r="B72" s="17">
        <v>42262</v>
      </c>
      <c r="C72" s="18" t="str">
        <f t="shared" si="2"/>
        <v>9-settembre</v>
      </c>
      <c r="D72" s="22" t="s">
        <v>149</v>
      </c>
      <c r="E72" s="14"/>
      <c r="F72" s="22" t="s">
        <v>165</v>
      </c>
      <c r="G72" s="19" t="s">
        <v>164</v>
      </c>
      <c r="H72" s="66" t="s">
        <v>201</v>
      </c>
      <c r="I72" s="68"/>
      <c r="J72" s="79"/>
    </row>
    <row r="73" spans="1:9" ht="75.75" customHeight="1">
      <c r="A73" s="88">
        <f t="shared" si="3"/>
        <v>281</v>
      </c>
      <c r="B73" s="17">
        <v>42262</v>
      </c>
      <c r="C73" s="18" t="str">
        <f t="shared" si="2"/>
        <v>9-settembre</v>
      </c>
      <c r="D73" s="22" t="s">
        <v>155</v>
      </c>
      <c r="E73" s="14"/>
      <c r="F73" s="22" t="s">
        <v>165</v>
      </c>
      <c r="G73" s="19" t="s">
        <v>164</v>
      </c>
      <c r="H73" s="66" t="s">
        <v>202</v>
      </c>
      <c r="I73" s="68"/>
    </row>
    <row r="74" spans="1:9" ht="175.5" customHeight="1">
      <c r="A74" s="88">
        <f t="shared" si="3"/>
        <v>282</v>
      </c>
      <c r="B74" s="17">
        <v>42263</v>
      </c>
      <c r="C74" s="18" t="str">
        <f t="shared" si="2"/>
        <v>9-settembre</v>
      </c>
      <c r="D74" s="22" t="s">
        <v>155</v>
      </c>
      <c r="E74" s="14"/>
      <c r="F74" s="22" t="s">
        <v>165</v>
      </c>
      <c r="G74" s="19" t="s">
        <v>164</v>
      </c>
      <c r="H74" s="66" t="s">
        <v>250</v>
      </c>
      <c r="I74" s="68"/>
    </row>
    <row r="75" spans="1:9" ht="79.5" customHeight="1">
      <c r="A75" s="88">
        <f t="shared" si="3"/>
        <v>283</v>
      </c>
      <c r="B75" s="17">
        <v>42263</v>
      </c>
      <c r="C75" s="18" t="str">
        <f t="shared" si="2"/>
        <v>9-settembre</v>
      </c>
      <c r="D75" s="22" t="s">
        <v>155</v>
      </c>
      <c r="E75" s="14"/>
      <c r="F75" s="22" t="s">
        <v>165</v>
      </c>
      <c r="G75" s="19" t="s">
        <v>164</v>
      </c>
      <c r="H75" s="65" t="s">
        <v>251</v>
      </c>
      <c r="I75" s="68"/>
    </row>
    <row r="76" spans="1:9" ht="97.5" customHeight="1">
      <c r="A76" s="89">
        <v>284</v>
      </c>
      <c r="B76" s="17">
        <v>42263</v>
      </c>
      <c r="C76" s="18" t="str">
        <f t="shared" si="2"/>
        <v>9-settembre</v>
      </c>
      <c r="D76" s="22" t="s">
        <v>148</v>
      </c>
      <c r="E76" s="14"/>
      <c r="F76" s="22" t="s">
        <v>165</v>
      </c>
      <c r="G76" s="19" t="s">
        <v>166</v>
      </c>
      <c r="H76" s="65" t="s">
        <v>284</v>
      </c>
      <c r="I76" s="68"/>
    </row>
    <row r="77" spans="1:9" ht="55.5" customHeight="1">
      <c r="A77" s="88">
        <f t="shared" si="3"/>
        <v>285</v>
      </c>
      <c r="B77" s="17">
        <v>42264</v>
      </c>
      <c r="C77" s="23" t="str">
        <f t="shared" si="2"/>
        <v>9-settembre</v>
      </c>
      <c r="D77" s="22" t="s">
        <v>155</v>
      </c>
      <c r="E77" s="25"/>
      <c r="F77" s="22" t="s">
        <v>165</v>
      </c>
      <c r="G77" s="19" t="s">
        <v>164</v>
      </c>
      <c r="H77" s="66" t="s">
        <v>252</v>
      </c>
      <c r="I77" s="68"/>
    </row>
    <row r="78" spans="1:9" ht="41.25" customHeight="1">
      <c r="A78" s="89">
        <v>286</v>
      </c>
      <c r="B78" s="17">
        <v>42264</v>
      </c>
      <c r="C78" s="23" t="str">
        <f t="shared" si="2"/>
        <v>9-settembre</v>
      </c>
      <c r="D78" s="22" t="s">
        <v>155</v>
      </c>
      <c r="E78" s="25"/>
      <c r="F78" s="22" t="s">
        <v>165</v>
      </c>
      <c r="G78" s="19" t="s">
        <v>164</v>
      </c>
      <c r="H78" s="66" t="s">
        <v>204</v>
      </c>
      <c r="I78" s="68"/>
    </row>
    <row r="79" spans="1:9" ht="66.75" customHeight="1">
      <c r="A79" s="88">
        <f t="shared" si="3"/>
        <v>287</v>
      </c>
      <c r="B79" s="17">
        <v>42264</v>
      </c>
      <c r="C79" s="23" t="str">
        <f t="shared" si="2"/>
        <v>9-settembre</v>
      </c>
      <c r="D79" s="22" t="s">
        <v>155</v>
      </c>
      <c r="E79" s="25"/>
      <c r="F79" s="22" t="s">
        <v>165</v>
      </c>
      <c r="G79" s="19" t="s">
        <v>164</v>
      </c>
      <c r="H79" s="66" t="s">
        <v>253</v>
      </c>
      <c r="I79" s="68"/>
    </row>
    <row r="80" spans="1:9" ht="39" customHeight="1">
      <c r="A80" s="89">
        <v>288</v>
      </c>
      <c r="B80" s="17">
        <v>42268</v>
      </c>
      <c r="C80" s="23" t="str">
        <f t="shared" si="2"/>
        <v>9-settembre</v>
      </c>
      <c r="D80" s="22" t="s">
        <v>153</v>
      </c>
      <c r="E80" s="25"/>
      <c r="F80" s="22" t="s">
        <v>165</v>
      </c>
      <c r="G80" s="19" t="s">
        <v>249</v>
      </c>
      <c r="H80" s="65" t="s">
        <v>205</v>
      </c>
      <c r="I80" s="68"/>
    </row>
    <row r="81" spans="1:9" ht="65.25" customHeight="1">
      <c r="A81" s="88">
        <f t="shared" si="3"/>
        <v>289</v>
      </c>
      <c r="B81" s="17">
        <v>42268</v>
      </c>
      <c r="C81" s="23" t="str">
        <f t="shared" si="2"/>
        <v>9-settembre</v>
      </c>
      <c r="D81" s="22" t="s">
        <v>155</v>
      </c>
      <c r="E81" s="14"/>
      <c r="F81" s="22" t="s">
        <v>165</v>
      </c>
      <c r="G81" s="19" t="s">
        <v>164</v>
      </c>
      <c r="H81" s="66" t="s">
        <v>254</v>
      </c>
      <c r="I81" s="68"/>
    </row>
    <row r="82" spans="1:9" ht="69" customHeight="1">
      <c r="A82" s="88">
        <f t="shared" si="3"/>
        <v>290</v>
      </c>
      <c r="B82" s="17">
        <v>42268</v>
      </c>
      <c r="C82" s="23" t="str">
        <f t="shared" si="2"/>
        <v>9-settembre</v>
      </c>
      <c r="D82" s="22" t="s">
        <v>149</v>
      </c>
      <c r="E82" s="14"/>
      <c r="F82" s="22" t="s">
        <v>165</v>
      </c>
      <c r="G82" s="19" t="s">
        <v>164</v>
      </c>
      <c r="H82" s="66" t="s">
        <v>255</v>
      </c>
      <c r="I82" s="68"/>
    </row>
    <row r="83" spans="1:9" ht="55.5" customHeight="1">
      <c r="A83" s="88">
        <f t="shared" si="3"/>
        <v>291</v>
      </c>
      <c r="B83" s="17">
        <v>42268</v>
      </c>
      <c r="C83" s="23" t="str">
        <f t="shared" si="2"/>
        <v>9-settembre</v>
      </c>
      <c r="D83" s="22" t="s">
        <v>155</v>
      </c>
      <c r="E83" s="14"/>
      <c r="F83" s="22" t="s">
        <v>165</v>
      </c>
      <c r="G83" s="19" t="s">
        <v>164</v>
      </c>
      <c r="H83" s="66" t="s">
        <v>256</v>
      </c>
      <c r="I83" s="68"/>
    </row>
    <row r="84" spans="1:9" ht="115.5" customHeight="1">
      <c r="A84" s="89">
        <v>292</v>
      </c>
      <c r="B84" s="17">
        <v>42268</v>
      </c>
      <c r="C84" s="18" t="str">
        <f t="shared" si="2"/>
        <v>9-settembre</v>
      </c>
      <c r="D84" s="22" t="s">
        <v>148</v>
      </c>
      <c r="E84" s="14"/>
      <c r="F84" s="22" t="s">
        <v>165</v>
      </c>
      <c r="G84" s="19" t="s">
        <v>166</v>
      </c>
      <c r="H84" s="84" t="s">
        <v>224</v>
      </c>
      <c r="I84" s="68"/>
    </row>
    <row r="85" spans="1:9" ht="81.75" customHeight="1">
      <c r="A85" s="89">
        <v>293</v>
      </c>
      <c r="B85" s="17">
        <v>42268</v>
      </c>
      <c r="C85" s="18" t="str">
        <f>CONCATENATE(MONTH(B85),"-",TEXT(B85,"MMMM"))</f>
        <v>9-settembre</v>
      </c>
      <c r="D85" s="22" t="s">
        <v>148</v>
      </c>
      <c r="E85" s="14"/>
      <c r="F85" s="22" t="s">
        <v>165</v>
      </c>
      <c r="G85" s="19" t="s">
        <v>166</v>
      </c>
      <c r="H85" s="84" t="s">
        <v>259</v>
      </c>
      <c r="I85" s="68"/>
    </row>
    <row r="86" spans="1:9" ht="78.75" customHeight="1">
      <c r="A86" s="88">
        <f t="shared" si="3"/>
        <v>294</v>
      </c>
      <c r="B86" s="17">
        <v>42270</v>
      </c>
      <c r="C86" s="23" t="str">
        <f t="shared" si="2"/>
        <v>9-settembre</v>
      </c>
      <c r="D86" s="23" t="s">
        <v>153</v>
      </c>
      <c r="E86" s="14"/>
      <c r="F86" s="22" t="s">
        <v>165</v>
      </c>
      <c r="G86" s="19" t="s">
        <v>249</v>
      </c>
      <c r="H86" s="65" t="s">
        <v>258</v>
      </c>
      <c r="I86" s="91"/>
    </row>
    <row r="87" spans="1:9" ht="63.75" customHeight="1">
      <c r="A87" s="89">
        <v>295</v>
      </c>
      <c r="B87" s="17">
        <v>42270</v>
      </c>
      <c r="C87" s="23" t="str">
        <f t="shared" si="2"/>
        <v>9-settembre</v>
      </c>
      <c r="D87" s="23" t="s">
        <v>152</v>
      </c>
      <c r="E87" s="14"/>
      <c r="F87" s="22" t="s">
        <v>167</v>
      </c>
      <c r="G87" s="19" t="s">
        <v>206</v>
      </c>
      <c r="H87" s="65" t="s">
        <v>257</v>
      </c>
      <c r="I87" s="68"/>
    </row>
    <row r="88" spans="1:9" ht="64.5" customHeight="1">
      <c r="A88" s="88">
        <f t="shared" si="3"/>
        <v>296</v>
      </c>
      <c r="B88" s="17">
        <v>42270</v>
      </c>
      <c r="C88" s="23" t="str">
        <f t="shared" si="2"/>
        <v>9-settembre</v>
      </c>
      <c r="D88" s="22" t="s">
        <v>149</v>
      </c>
      <c r="E88" s="14"/>
      <c r="F88" s="22" t="s">
        <v>165</v>
      </c>
      <c r="G88" s="19" t="s">
        <v>164</v>
      </c>
      <c r="H88" s="85" t="s">
        <v>260</v>
      </c>
      <c r="I88" s="68"/>
    </row>
    <row r="89" spans="1:9" ht="97.5" customHeight="1">
      <c r="A89" s="88">
        <f t="shared" si="3"/>
        <v>297</v>
      </c>
      <c r="B89" s="29">
        <v>42270</v>
      </c>
      <c r="C89" s="37" t="str">
        <f t="shared" si="2"/>
        <v>9-settembre</v>
      </c>
      <c r="D89" s="31" t="s">
        <v>149</v>
      </c>
      <c r="E89" s="33"/>
      <c r="F89" s="31" t="s">
        <v>165</v>
      </c>
      <c r="G89" s="34" t="s">
        <v>164</v>
      </c>
      <c r="H89" s="85" t="s">
        <v>261</v>
      </c>
      <c r="I89" s="68"/>
    </row>
    <row r="90" spans="1:9" ht="97.5" customHeight="1">
      <c r="A90" s="88">
        <f t="shared" si="3"/>
        <v>298</v>
      </c>
      <c r="B90" s="17">
        <v>42270</v>
      </c>
      <c r="C90" s="23" t="str">
        <f t="shared" si="2"/>
        <v>9-settembre</v>
      </c>
      <c r="D90" s="22" t="s">
        <v>149</v>
      </c>
      <c r="E90" s="14"/>
      <c r="F90" s="22" t="s">
        <v>165</v>
      </c>
      <c r="G90" s="19" t="s">
        <v>164</v>
      </c>
      <c r="H90" s="83" t="s">
        <v>262</v>
      </c>
      <c r="I90" s="68"/>
    </row>
    <row r="91" spans="1:9" ht="72.75" customHeight="1">
      <c r="A91" s="88">
        <f t="shared" si="3"/>
        <v>299</v>
      </c>
      <c r="B91" s="17">
        <v>42270</v>
      </c>
      <c r="C91" s="23" t="str">
        <f t="shared" si="2"/>
        <v>9-settembre</v>
      </c>
      <c r="D91" s="22" t="s">
        <v>149</v>
      </c>
      <c r="E91" s="14"/>
      <c r="F91" s="22" t="s">
        <v>165</v>
      </c>
      <c r="G91" s="19" t="s">
        <v>164</v>
      </c>
      <c r="H91" s="83" t="s">
        <v>263</v>
      </c>
      <c r="I91" s="68"/>
    </row>
    <row r="92" spans="1:9" ht="73.5" customHeight="1">
      <c r="A92" s="89">
        <v>300</v>
      </c>
      <c r="B92" s="17">
        <v>42270</v>
      </c>
      <c r="C92" s="23" t="str">
        <f t="shared" si="2"/>
        <v>9-settembre</v>
      </c>
      <c r="D92" s="22" t="s">
        <v>149</v>
      </c>
      <c r="E92" s="14"/>
      <c r="F92" s="22" t="s">
        <v>165</v>
      </c>
      <c r="G92" s="19" t="s">
        <v>164</v>
      </c>
      <c r="H92" s="83" t="s">
        <v>264</v>
      </c>
      <c r="I92" s="68"/>
    </row>
    <row r="93" spans="1:9" ht="110.25" customHeight="1">
      <c r="A93" s="88">
        <f t="shared" si="3"/>
        <v>301</v>
      </c>
      <c r="B93" s="17">
        <v>42270</v>
      </c>
      <c r="C93" s="23" t="str">
        <f t="shared" si="2"/>
        <v>9-settembre</v>
      </c>
      <c r="D93" s="22" t="s">
        <v>149</v>
      </c>
      <c r="E93" s="14"/>
      <c r="F93" s="22" t="s">
        <v>165</v>
      </c>
      <c r="G93" s="19" t="s">
        <v>166</v>
      </c>
      <c r="H93" s="83" t="s">
        <v>231</v>
      </c>
      <c r="I93" s="68"/>
    </row>
    <row r="94" spans="1:9" ht="62.25" customHeight="1">
      <c r="A94" s="89">
        <v>302</v>
      </c>
      <c r="B94" s="17">
        <v>42270</v>
      </c>
      <c r="C94" s="23" t="str">
        <f t="shared" si="2"/>
        <v>9-settembre</v>
      </c>
      <c r="D94" s="22" t="s">
        <v>155</v>
      </c>
      <c r="E94" s="14"/>
      <c r="F94" s="22" t="s">
        <v>165</v>
      </c>
      <c r="G94" s="19" t="s">
        <v>164</v>
      </c>
      <c r="H94" s="83" t="s">
        <v>265</v>
      </c>
      <c r="I94" s="68"/>
    </row>
    <row r="95" spans="1:9" ht="75.75" customHeight="1">
      <c r="A95" s="88">
        <f t="shared" si="3"/>
        <v>303</v>
      </c>
      <c r="B95" s="17">
        <v>42271</v>
      </c>
      <c r="C95" s="23" t="str">
        <f t="shared" si="2"/>
        <v>9-settembre</v>
      </c>
      <c r="D95" s="22" t="s">
        <v>149</v>
      </c>
      <c r="E95" s="14"/>
      <c r="F95" s="22" t="s">
        <v>165</v>
      </c>
      <c r="G95" s="19" t="s">
        <v>164</v>
      </c>
      <c r="H95" s="83" t="s">
        <v>266</v>
      </c>
      <c r="I95" s="68"/>
    </row>
    <row r="96" spans="1:9" ht="81.75" customHeight="1">
      <c r="A96" s="88">
        <f t="shared" si="3"/>
        <v>304</v>
      </c>
      <c r="B96" s="17">
        <v>42271</v>
      </c>
      <c r="C96" s="23" t="str">
        <f t="shared" si="2"/>
        <v>9-settembre</v>
      </c>
      <c r="D96" s="22" t="s">
        <v>155</v>
      </c>
      <c r="E96" s="14"/>
      <c r="F96" s="22" t="s">
        <v>165</v>
      </c>
      <c r="G96" s="19" t="s">
        <v>164</v>
      </c>
      <c r="H96" s="83" t="s">
        <v>56</v>
      </c>
      <c r="I96" s="68"/>
    </row>
    <row r="97" spans="1:9" ht="69" customHeight="1">
      <c r="A97" s="89">
        <v>305</v>
      </c>
      <c r="B97" s="17">
        <v>42272</v>
      </c>
      <c r="C97" s="23" t="str">
        <f t="shared" si="2"/>
        <v>9-settembre</v>
      </c>
      <c r="D97" s="22" t="s">
        <v>155</v>
      </c>
      <c r="E97" s="14"/>
      <c r="F97" s="22" t="s">
        <v>167</v>
      </c>
      <c r="G97" s="19" t="s">
        <v>164</v>
      </c>
      <c r="H97" s="83" t="s">
        <v>267</v>
      </c>
      <c r="I97" s="68"/>
    </row>
    <row r="98" spans="1:9" ht="62.25" customHeight="1">
      <c r="A98" s="89">
        <v>306</v>
      </c>
      <c r="B98" s="17">
        <v>42272</v>
      </c>
      <c r="C98" s="23" t="str">
        <f t="shared" si="2"/>
        <v>9-settembre</v>
      </c>
      <c r="D98" s="22" t="s">
        <v>156</v>
      </c>
      <c r="E98" s="14"/>
      <c r="F98" s="22" t="s">
        <v>165</v>
      </c>
      <c r="G98" s="19" t="s">
        <v>269</v>
      </c>
      <c r="H98" s="83" t="s">
        <v>268</v>
      </c>
      <c r="I98" s="68"/>
    </row>
    <row r="99" spans="1:9" ht="63.75" customHeight="1">
      <c r="A99" s="88">
        <f t="shared" si="3"/>
        <v>307</v>
      </c>
      <c r="B99" s="17">
        <v>42275</v>
      </c>
      <c r="C99" s="23" t="str">
        <f t="shared" si="2"/>
        <v>9-settembre</v>
      </c>
      <c r="D99" s="22" t="s">
        <v>149</v>
      </c>
      <c r="E99" s="14"/>
      <c r="F99" s="22" t="s">
        <v>165</v>
      </c>
      <c r="G99" s="19" t="s">
        <v>164</v>
      </c>
      <c r="H99" s="83" t="s">
        <v>270</v>
      </c>
      <c r="I99" s="68"/>
    </row>
    <row r="100" spans="1:9" ht="65.25" customHeight="1">
      <c r="A100" s="88">
        <f t="shared" si="3"/>
        <v>308</v>
      </c>
      <c r="B100" s="17">
        <v>42275</v>
      </c>
      <c r="C100" s="23" t="str">
        <f t="shared" si="2"/>
        <v>9-settembre</v>
      </c>
      <c r="D100" s="22" t="s">
        <v>149</v>
      </c>
      <c r="E100" s="14"/>
      <c r="F100" s="22" t="s">
        <v>165</v>
      </c>
      <c r="G100" s="19" t="s">
        <v>164</v>
      </c>
      <c r="H100" s="83" t="s">
        <v>271</v>
      </c>
      <c r="I100" s="68"/>
    </row>
    <row r="101" spans="1:9" ht="85.5" customHeight="1">
      <c r="A101" s="89">
        <v>309</v>
      </c>
      <c r="B101" s="17">
        <v>42279</v>
      </c>
      <c r="C101" s="23" t="str">
        <f t="shared" si="2"/>
        <v>10-ottobre</v>
      </c>
      <c r="D101" s="22" t="s">
        <v>149</v>
      </c>
      <c r="E101" s="22" t="s">
        <v>156</v>
      </c>
      <c r="F101" s="22" t="s">
        <v>165</v>
      </c>
      <c r="G101" s="19" t="s">
        <v>166</v>
      </c>
      <c r="H101" s="83" t="s">
        <v>225</v>
      </c>
      <c r="I101" s="68"/>
    </row>
    <row r="102" spans="1:9" ht="72" customHeight="1">
      <c r="A102" s="88">
        <f t="shared" si="3"/>
        <v>310</v>
      </c>
      <c r="B102" s="17">
        <v>42279</v>
      </c>
      <c r="C102" s="23" t="str">
        <f t="shared" si="2"/>
        <v>10-ottobre</v>
      </c>
      <c r="D102" s="22" t="s">
        <v>155</v>
      </c>
      <c r="E102" s="14"/>
      <c r="F102" s="22" t="s">
        <v>165</v>
      </c>
      <c r="G102" s="19" t="s">
        <v>164</v>
      </c>
      <c r="H102" s="83" t="s">
        <v>226</v>
      </c>
      <c r="I102" s="68"/>
    </row>
    <row r="103" spans="1:9" ht="97.5" customHeight="1">
      <c r="A103" s="88">
        <f t="shared" si="3"/>
        <v>311</v>
      </c>
      <c r="B103" s="17">
        <v>42279</v>
      </c>
      <c r="C103" s="23" t="str">
        <f t="shared" si="2"/>
        <v>10-ottobre</v>
      </c>
      <c r="D103" s="22" t="s">
        <v>155</v>
      </c>
      <c r="E103" s="14"/>
      <c r="F103" s="22" t="s">
        <v>165</v>
      </c>
      <c r="G103" s="19" t="s">
        <v>164</v>
      </c>
      <c r="H103" s="83" t="s">
        <v>227</v>
      </c>
      <c r="I103" s="68"/>
    </row>
    <row r="104" spans="1:9" ht="97.5" customHeight="1">
      <c r="A104" s="89">
        <v>312</v>
      </c>
      <c r="B104" s="17">
        <v>42279</v>
      </c>
      <c r="C104" s="23" t="str">
        <f t="shared" si="2"/>
        <v>10-ottobre</v>
      </c>
      <c r="D104" s="22" t="s">
        <v>155</v>
      </c>
      <c r="E104" s="14"/>
      <c r="F104" s="22" t="s">
        <v>165</v>
      </c>
      <c r="G104" s="19" t="s">
        <v>164</v>
      </c>
      <c r="H104" s="83" t="s">
        <v>228</v>
      </c>
      <c r="I104" s="68"/>
    </row>
    <row r="105" spans="1:9" ht="184.5" customHeight="1">
      <c r="A105" s="88">
        <f t="shared" si="3"/>
        <v>313</v>
      </c>
      <c r="B105" s="17">
        <v>42279</v>
      </c>
      <c r="C105" s="23" t="str">
        <f t="shared" si="2"/>
        <v>10-ottobre</v>
      </c>
      <c r="D105" s="22" t="s">
        <v>155</v>
      </c>
      <c r="E105" s="14"/>
      <c r="F105" s="22" t="s">
        <v>165</v>
      </c>
      <c r="G105" s="19" t="s">
        <v>164</v>
      </c>
      <c r="H105" s="83" t="s">
        <v>232</v>
      </c>
      <c r="I105" s="68"/>
    </row>
    <row r="106" spans="1:9" ht="165.75" customHeight="1">
      <c r="A106" s="88">
        <f t="shared" si="3"/>
        <v>314</v>
      </c>
      <c r="B106" s="17">
        <v>42279</v>
      </c>
      <c r="C106" s="23" t="str">
        <f t="shared" si="2"/>
        <v>10-ottobre</v>
      </c>
      <c r="D106" s="22" t="s">
        <v>155</v>
      </c>
      <c r="E106" s="14"/>
      <c r="F106" s="22" t="s">
        <v>167</v>
      </c>
      <c r="G106" s="19" t="s">
        <v>164</v>
      </c>
      <c r="H106" s="83" t="s">
        <v>238</v>
      </c>
      <c r="I106" s="68"/>
    </row>
    <row r="107" spans="1:9" ht="148.5" customHeight="1">
      <c r="A107" s="88">
        <f t="shared" si="3"/>
        <v>315</v>
      </c>
      <c r="B107" s="17">
        <v>42279</v>
      </c>
      <c r="C107" s="23" t="str">
        <f t="shared" si="2"/>
        <v>10-ottobre</v>
      </c>
      <c r="D107" s="22" t="s">
        <v>155</v>
      </c>
      <c r="E107" s="14"/>
      <c r="F107" s="22" t="s">
        <v>167</v>
      </c>
      <c r="G107" s="19" t="s">
        <v>164</v>
      </c>
      <c r="H107" s="83" t="s">
        <v>230</v>
      </c>
      <c r="I107" s="68"/>
    </row>
    <row r="108" spans="1:9" ht="88.5" customHeight="1">
      <c r="A108" s="88">
        <f t="shared" si="3"/>
        <v>316</v>
      </c>
      <c r="B108" s="17">
        <v>42282</v>
      </c>
      <c r="C108" s="23" t="str">
        <f t="shared" si="2"/>
        <v>10-ottobre</v>
      </c>
      <c r="D108" s="22" t="s">
        <v>155</v>
      </c>
      <c r="E108" s="14"/>
      <c r="F108" s="22" t="s">
        <v>165</v>
      </c>
      <c r="G108" s="19" t="s">
        <v>164</v>
      </c>
      <c r="H108" s="83" t="s">
        <v>229</v>
      </c>
      <c r="I108" s="68"/>
    </row>
    <row r="109" spans="1:9" ht="168" customHeight="1">
      <c r="A109" s="88">
        <f t="shared" si="3"/>
        <v>317</v>
      </c>
      <c r="B109" s="17">
        <v>42284</v>
      </c>
      <c r="C109" s="23" t="str">
        <f t="shared" si="2"/>
        <v>10-ottobre</v>
      </c>
      <c r="D109" s="22" t="s">
        <v>155</v>
      </c>
      <c r="E109" s="14"/>
      <c r="F109" s="22" t="s">
        <v>165</v>
      </c>
      <c r="G109" s="19" t="s">
        <v>164</v>
      </c>
      <c r="H109" s="83" t="s">
        <v>207</v>
      </c>
      <c r="I109" s="68"/>
    </row>
    <row r="110" spans="1:9" ht="59.25" customHeight="1">
      <c r="A110" s="88">
        <f t="shared" si="3"/>
        <v>318</v>
      </c>
      <c r="B110" s="17">
        <v>42284</v>
      </c>
      <c r="C110" s="23" t="str">
        <f t="shared" si="2"/>
        <v>10-ottobre</v>
      </c>
      <c r="D110" s="22" t="s">
        <v>155</v>
      </c>
      <c r="E110" s="14"/>
      <c r="F110" s="22" t="s">
        <v>165</v>
      </c>
      <c r="G110" s="19" t="s">
        <v>164</v>
      </c>
      <c r="H110" s="83" t="s">
        <v>89</v>
      </c>
      <c r="I110" s="68"/>
    </row>
    <row r="111" spans="1:9" ht="72" customHeight="1">
      <c r="A111" s="88">
        <f t="shared" si="3"/>
        <v>319</v>
      </c>
      <c r="B111" s="17">
        <v>42284</v>
      </c>
      <c r="C111" s="23" t="str">
        <f t="shared" si="2"/>
        <v>10-ottobre</v>
      </c>
      <c r="D111" s="22" t="s">
        <v>149</v>
      </c>
      <c r="E111" s="14"/>
      <c r="F111" s="22" t="s">
        <v>165</v>
      </c>
      <c r="G111" s="19" t="s">
        <v>164</v>
      </c>
      <c r="H111" s="83" t="s">
        <v>233</v>
      </c>
      <c r="I111" s="68"/>
    </row>
    <row r="112" spans="1:9" ht="97.5" customHeight="1">
      <c r="A112" s="88">
        <f t="shared" si="3"/>
        <v>320</v>
      </c>
      <c r="B112" s="17">
        <v>42284</v>
      </c>
      <c r="C112" s="23" t="str">
        <f t="shared" si="2"/>
        <v>10-ottobre</v>
      </c>
      <c r="D112" s="22" t="s">
        <v>149</v>
      </c>
      <c r="E112" s="14"/>
      <c r="F112" s="22" t="s">
        <v>165</v>
      </c>
      <c r="G112" s="19" t="s">
        <v>164</v>
      </c>
      <c r="H112" s="83" t="s">
        <v>234</v>
      </c>
      <c r="I112" s="68"/>
    </row>
    <row r="113" spans="1:9" ht="75" customHeight="1">
      <c r="A113" s="89">
        <v>321</v>
      </c>
      <c r="B113" s="17">
        <v>42284</v>
      </c>
      <c r="C113" s="23" t="str">
        <f t="shared" si="2"/>
        <v>10-ottobre</v>
      </c>
      <c r="D113" s="22" t="s">
        <v>148</v>
      </c>
      <c r="E113" s="14"/>
      <c r="F113" s="22" t="s">
        <v>167</v>
      </c>
      <c r="G113" s="19" t="s">
        <v>166</v>
      </c>
      <c r="H113" s="83" t="s">
        <v>235</v>
      </c>
      <c r="I113" s="68"/>
    </row>
    <row r="114" spans="1:9" ht="75.75" customHeight="1">
      <c r="A114" s="89">
        <v>322</v>
      </c>
      <c r="B114" s="17">
        <v>42284</v>
      </c>
      <c r="C114" s="23" t="str">
        <f t="shared" si="2"/>
        <v>10-ottobre</v>
      </c>
      <c r="D114" s="22" t="s">
        <v>148</v>
      </c>
      <c r="E114" s="14"/>
      <c r="F114" s="22" t="s">
        <v>167</v>
      </c>
      <c r="G114" s="19" t="s">
        <v>166</v>
      </c>
      <c r="H114" s="83" t="s">
        <v>236</v>
      </c>
      <c r="I114" s="68"/>
    </row>
    <row r="115" spans="1:9" ht="66.75" customHeight="1">
      <c r="A115" s="89">
        <v>323</v>
      </c>
      <c r="B115" s="17">
        <v>42284</v>
      </c>
      <c r="C115" s="23" t="str">
        <f t="shared" si="2"/>
        <v>10-ottobre</v>
      </c>
      <c r="D115" s="22" t="s">
        <v>149</v>
      </c>
      <c r="E115" s="14"/>
      <c r="F115" s="22" t="s">
        <v>165</v>
      </c>
      <c r="G115" s="19" t="s">
        <v>164</v>
      </c>
      <c r="H115" s="83" t="s">
        <v>237</v>
      </c>
      <c r="I115" s="68"/>
    </row>
    <row r="116" spans="1:9" ht="72.75" customHeight="1">
      <c r="A116" s="88">
        <f t="shared" si="3"/>
        <v>324</v>
      </c>
      <c r="B116" s="17">
        <v>42284</v>
      </c>
      <c r="C116" s="23" t="str">
        <f t="shared" si="2"/>
        <v>10-ottobre</v>
      </c>
      <c r="D116" s="22" t="s">
        <v>155</v>
      </c>
      <c r="E116" s="14"/>
      <c r="F116" s="22" t="s">
        <v>165</v>
      </c>
      <c r="G116" s="19" t="s">
        <v>164</v>
      </c>
      <c r="H116" s="83" t="s">
        <v>239</v>
      </c>
      <c r="I116" s="68"/>
    </row>
    <row r="117" spans="1:9" ht="84.75" customHeight="1">
      <c r="A117" s="89">
        <v>325</v>
      </c>
      <c r="B117" s="17">
        <v>42285</v>
      </c>
      <c r="C117" s="23" t="str">
        <f t="shared" si="2"/>
        <v>10-ottobre</v>
      </c>
      <c r="D117" s="22" t="s">
        <v>149</v>
      </c>
      <c r="E117" s="14"/>
      <c r="F117" s="22" t="s">
        <v>165</v>
      </c>
      <c r="G117" s="19" t="s">
        <v>164</v>
      </c>
      <c r="H117" s="83" t="s">
        <v>285</v>
      </c>
      <c r="I117" s="68"/>
    </row>
    <row r="118" spans="1:9" ht="97.5" customHeight="1">
      <c r="A118" s="88">
        <f t="shared" si="3"/>
        <v>326</v>
      </c>
      <c r="B118" s="17">
        <v>42285</v>
      </c>
      <c r="C118" s="23" t="str">
        <f t="shared" si="2"/>
        <v>10-ottobre</v>
      </c>
      <c r="D118" s="22" t="s">
        <v>155</v>
      </c>
      <c r="E118" s="14"/>
      <c r="F118" s="22" t="s">
        <v>165</v>
      </c>
      <c r="G118" s="19" t="s">
        <v>164</v>
      </c>
      <c r="H118" s="83" t="s">
        <v>215</v>
      </c>
      <c r="I118" s="68"/>
    </row>
    <row r="119" spans="1:9" ht="71.25" customHeight="1">
      <c r="A119" s="88">
        <f t="shared" si="3"/>
        <v>327</v>
      </c>
      <c r="B119" s="17">
        <v>42286</v>
      </c>
      <c r="C119" s="23" t="str">
        <f t="shared" si="2"/>
        <v>10-ottobre</v>
      </c>
      <c r="D119" s="22" t="s">
        <v>149</v>
      </c>
      <c r="E119" s="14"/>
      <c r="F119" s="22" t="s">
        <v>165</v>
      </c>
      <c r="G119" s="19" t="s">
        <v>164</v>
      </c>
      <c r="H119" s="83" t="s">
        <v>208</v>
      </c>
      <c r="I119" s="68"/>
    </row>
    <row r="120" spans="1:9" ht="61.5" customHeight="1">
      <c r="A120" s="89">
        <v>328</v>
      </c>
      <c r="B120" s="17">
        <v>42289</v>
      </c>
      <c r="C120" s="23" t="str">
        <f t="shared" si="2"/>
        <v>10-ottobre</v>
      </c>
      <c r="D120" s="22" t="s">
        <v>155</v>
      </c>
      <c r="E120" s="14"/>
      <c r="F120" s="22" t="s">
        <v>165</v>
      </c>
      <c r="G120" s="19" t="s">
        <v>164</v>
      </c>
      <c r="H120" s="83" t="s">
        <v>209</v>
      </c>
      <c r="I120" s="68"/>
    </row>
    <row r="121" spans="1:9" ht="97.5" customHeight="1">
      <c r="A121" s="88">
        <f t="shared" si="3"/>
        <v>329</v>
      </c>
      <c r="B121" s="17">
        <v>42289</v>
      </c>
      <c r="C121" s="23" t="str">
        <f t="shared" si="2"/>
        <v>10-ottobre</v>
      </c>
      <c r="D121" s="22" t="s">
        <v>155</v>
      </c>
      <c r="E121" s="14"/>
      <c r="F121" s="22" t="s">
        <v>165</v>
      </c>
      <c r="G121" s="19" t="s">
        <v>164</v>
      </c>
      <c r="H121" s="83" t="s">
        <v>210</v>
      </c>
      <c r="I121" s="68"/>
    </row>
    <row r="122" spans="1:9" ht="84.75" customHeight="1">
      <c r="A122" s="88">
        <f t="shared" si="3"/>
        <v>330</v>
      </c>
      <c r="B122" s="17">
        <v>42289</v>
      </c>
      <c r="C122" s="23" t="str">
        <f t="shared" si="2"/>
        <v>10-ottobre</v>
      </c>
      <c r="D122" s="22" t="s">
        <v>155</v>
      </c>
      <c r="E122" s="14"/>
      <c r="F122" s="22" t="s">
        <v>165</v>
      </c>
      <c r="G122" s="19" t="s">
        <v>164</v>
      </c>
      <c r="H122" s="83" t="s">
        <v>211</v>
      </c>
      <c r="I122" s="68"/>
    </row>
    <row r="123" spans="1:9" ht="55.5" customHeight="1">
      <c r="A123" s="89">
        <v>331</v>
      </c>
      <c r="B123" s="17">
        <v>42289</v>
      </c>
      <c r="C123" s="23" t="str">
        <f t="shared" si="2"/>
        <v>10-ottobre</v>
      </c>
      <c r="D123" s="22" t="s">
        <v>149</v>
      </c>
      <c r="E123" s="14"/>
      <c r="F123" s="22" t="s">
        <v>165</v>
      </c>
      <c r="G123" s="19" t="s">
        <v>164</v>
      </c>
      <c r="H123" s="83" t="s">
        <v>212</v>
      </c>
      <c r="I123" s="68"/>
    </row>
    <row r="124" spans="1:9" ht="137.25" customHeight="1">
      <c r="A124" s="89">
        <v>332</v>
      </c>
      <c r="B124" s="17">
        <v>42289</v>
      </c>
      <c r="C124" s="23" t="str">
        <f t="shared" si="2"/>
        <v>10-ottobre</v>
      </c>
      <c r="D124" s="22" t="s">
        <v>148</v>
      </c>
      <c r="E124" s="14"/>
      <c r="F124" s="22" t="s">
        <v>165</v>
      </c>
      <c r="G124" s="19" t="s">
        <v>166</v>
      </c>
      <c r="H124" s="83" t="s">
        <v>213</v>
      </c>
      <c r="I124" s="68"/>
    </row>
    <row r="125" spans="1:9" ht="63.75" customHeight="1">
      <c r="A125" s="89">
        <v>333</v>
      </c>
      <c r="B125" s="17">
        <v>42292</v>
      </c>
      <c r="C125" s="23" t="str">
        <f t="shared" si="2"/>
        <v>10-ottobre</v>
      </c>
      <c r="D125" s="61" t="s">
        <v>148</v>
      </c>
      <c r="E125" s="61" t="s">
        <v>124</v>
      </c>
      <c r="F125" s="19" t="s">
        <v>167</v>
      </c>
      <c r="G125" s="19" t="s">
        <v>166</v>
      </c>
      <c r="H125" s="83" t="s">
        <v>214</v>
      </c>
      <c r="I125" s="68"/>
    </row>
    <row r="126" spans="1:9" ht="89.25" customHeight="1">
      <c r="A126" s="89">
        <v>334</v>
      </c>
      <c r="B126" s="17">
        <v>42296</v>
      </c>
      <c r="C126" s="23" t="str">
        <f t="shared" si="2"/>
        <v>10-ottobre</v>
      </c>
      <c r="D126" s="22" t="s">
        <v>149</v>
      </c>
      <c r="E126" s="14"/>
      <c r="F126" s="22" t="s">
        <v>165</v>
      </c>
      <c r="G126" s="19" t="s">
        <v>164</v>
      </c>
      <c r="H126" s="83" t="s">
        <v>216</v>
      </c>
      <c r="I126" s="68"/>
    </row>
    <row r="127" spans="1:9" ht="72" customHeight="1">
      <c r="A127" s="89">
        <v>335</v>
      </c>
      <c r="B127" s="17">
        <v>42298</v>
      </c>
      <c r="C127" s="23" t="str">
        <f t="shared" si="2"/>
        <v>10-ottobre</v>
      </c>
      <c r="D127" s="22" t="s">
        <v>149</v>
      </c>
      <c r="E127" s="14"/>
      <c r="F127" s="22" t="s">
        <v>165</v>
      </c>
      <c r="G127" s="19" t="s">
        <v>164</v>
      </c>
      <c r="H127" s="83" t="s">
        <v>217</v>
      </c>
      <c r="I127" s="68"/>
    </row>
    <row r="128" spans="1:9" ht="66" customHeight="1">
      <c r="A128" s="89">
        <v>336</v>
      </c>
      <c r="B128" s="17">
        <v>42298</v>
      </c>
      <c r="C128" s="23" t="str">
        <f t="shared" si="2"/>
        <v>10-ottobre</v>
      </c>
      <c r="D128" s="22" t="s">
        <v>155</v>
      </c>
      <c r="E128" s="14"/>
      <c r="F128" s="22" t="s">
        <v>165</v>
      </c>
      <c r="G128" s="19" t="s">
        <v>164</v>
      </c>
      <c r="H128" s="83" t="s">
        <v>218</v>
      </c>
      <c r="I128" s="68"/>
    </row>
    <row r="129" spans="1:9" ht="234.75" customHeight="1">
      <c r="A129" s="88">
        <f t="shared" si="3"/>
        <v>337</v>
      </c>
      <c r="B129" s="17">
        <v>42299</v>
      </c>
      <c r="C129" s="23" t="str">
        <f t="shared" si="2"/>
        <v>10-ottobre</v>
      </c>
      <c r="D129" s="22" t="s">
        <v>155</v>
      </c>
      <c r="E129" s="14"/>
      <c r="F129" s="22" t="s">
        <v>165</v>
      </c>
      <c r="G129" s="19" t="s">
        <v>164</v>
      </c>
      <c r="H129" s="20" t="s">
        <v>77</v>
      </c>
      <c r="I129" s="68"/>
    </row>
    <row r="130" spans="1:9" ht="61.5" customHeight="1">
      <c r="A130" s="89">
        <v>338</v>
      </c>
      <c r="B130" s="17">
        <v>42300</v>
      </c>
      <c r="C130" s="23" t="str">
        <f t="shared" si="2"/>
        <v>10-ottobre</v>
      </c>
      <c r="D130" s="22" t="s">
        <v>155</v>
      </c>
      <c r="E130" s="14"/>
      <c r="F130" s="22" t="s">
        <v>165</v>
      </c>
      <c r="G130" s="19" t="s">
        <v>166</v>
      </c>
      <c r="H130" s="20" t="s">
        <v>219</v>
      </c>
      <c r="I130" s="68"/>
    </row>
    <row r="131" spans="1:9" ht="70.5" customHeight="1">
      <c r="A131" s="89">
        <v>339</v>
      </c>
      <c r="B131" s="17">
        <v>42300</v>
      </c>
      <c r="C131" s="23" t="str">
        <f aca="true" t="shared" si="4" ref="C131:C232">CONCATENATE(MONTH(B131),"-",TEXT(B131,"MMMM"))</f>
        <v>10-ottobre</v>
      </c>
      <c r="D131" s="22" t="s">
        <v>152</v>
      </c>
      <c r="E131" s="14"/>
      <c r="F131" s="22" t="s">
        <v>165</v>
      </c>
      <c r="G131" s="19" t="s">
        <v>206</v>
      </c>
      <c r="H131" s="20" t="s">
        <v>220</v>
      </c>
      <c r="I131" s="68"/>
    </row>
    <row r="132" spans="1:9" ht="126" customHeight="1">
      <c r="A132" s="88">
        <f aca="true" t="shared" si="5" ref="A132:A195">HYPERLINK(CONCATENATE(YEAR(B134),"/N.",ROW()+208,".pdf"),ROW()+208)</f>
        <v>340</v>
      </c>
      <c r="B132" s="17">
        <v>42304</v>
      </c>
      <c r="C132" s="23" t="str">
        <f t="shared" si="4"/>
        <v>10-ottobre</v>
      </c>
      <c r="D132" s="22" t="s">
        <v>155</v>
      </c>
      <c r="E132" s="14"/>
      <c r="F132" s="22" t="s">
        <v>165</v>
      </c>
      <c r="G132" s="19" t="s">
        <v>164</v>
      </c>
      <c r="H132" s="83" t="s">
        <v>221</v>
      </c>
      <c r="I132" s="68"/>
    </row>
    <row r="133" spans="1:9" ht="61.5" customHeight="1">
      <c r="A133" s="88">
        <f t="shared" si="5"/>
        <v>341</v>
      </c>
      <c r="B133" s="17">
        <v>42304</v>
      </c>
      <c r="C133" s="23" t="str">
        <f t="shared" si="4"/>
        <v>10-ottobre</v>
      </c>
      <c r="D133" s="22" t="s">
        <v>149</v>
      </c>
      <c r="E133" s="14"/>
      <c r="F133" s="22" t="s">
        <v>165</v>
      </c>
      <c r="G133" s="19" t="s">
        <v>164</v>
      </c>
      <c r="H133" s="83" t="s">
        <v>222</v>
      </c>
      <c r="I133" s="68"/>
    </row>
    <row r="134" spans="1:9" ht="44.25" customHeight="1">
      <c r="A134" s="89">
        <f t="shared" si="5"/>
        <v>342</v>
      </c>
      <c r="B134" s="17">
        <v>42304</v>
      </c>
      <c r="C134" s="23" t="str">
        <f t="shared" si="4"/>
        <v>10-ottobre</v>
      </c>
      <c r="D134" s="22" t="s">
        <v>149</v>
      </c>
      <c r="E134" s="14"/>
      <c r="F134" s="22" t="s">
        <v>165</v>
      </c>
      <c r="G134" s="19" t="s">
        <v>164</v>
      </c>
      <c r="H134" s="83" t="s">
        <v>223</v>
      </c>
      <c r="I134" s="68"/>
    </row>
    <row r="135" spans="1:9" ht="97.5" customHeight="1">
      <c r="A135" s="88">
        <f t="shared" si="5"/>
        <v>343</v>
      </c>
      <c r="B135" s="17">
        <v>42304</v>
      </c>
      <c r="C135" s="23" t="str">
        <f t="shared" si="4"/>
        <v>10-ottobre</v>
      </c>
      <c r="D135" s="22" t="s">
        <v>155</v>
      </c>
      <c r="E135" s="14"/>
      <c r="F135" s="22" t="s">
        <v>165</v>
      </c>
      <c r="G135" s="19" t="s">
        <v>164</v>
      </c>
      <c r="H135" s="83" t="s">
        <v>66</v>
      </c>
      <c r="I135" s="68"/>
    </row>
    <row r="136" spans="1:9" ht="115.5" customHeight="1">
      <c r="A136" s="89">
        <v>344</v>
      </c>
      <c r="B136" s="17">
        <v>42305</v>
      </c>
      <c r="C136" s="23" t="str">
        <f t="shared" si="4"/>
        <v>10-ottobre</v>
      </c>
      <c r="D136" s="22" t="s">
        <v>148</v>
      </c>
      <c r="E136" s="14"/>
      <c r="F136" s="22" t="s">
        <v>165</v>
      </c>
      <c r="G136" s="19" t="s">
        <v>168</v>
      </c>
      <c r="H136" s="83" t="s">
        <v>67</v>
      </c>
      <c r="I136" s="68"/>
    </row>
    <row r="137" spans="1:9" ht="64.5" customHeight="1">
      <c r="A137" s="89">
        <v>345</v>
      </c>
      <c r="B137" s="17">
        <v>42306</v>
      </c>
      <c r="C137" s="23" t="str">
        <f t="shared" si="4"/>
        <v>10-ottobre</v>
      </c>
      <c r="D137" s="22" t="s">
        <v>149</v>
      </c>
      <c r="E137" s="14"/>
      <c r="F137" s="22" t="s">
        <v>165</v>
      </c>
      <c r="G137" s="19" t="s">
        <v>164</v>
      </c>
      <c r="H137" s="83" t="s">
        <v>68</v>
      </c>
      <c r="I137" s="68"/>
    </row>
    <row r="138" spans="1:9" ht="35.25" customHeight="1">
      <c r="A138" s="89">
        <v>346</v>
      </c>
      <c r="B138" s="17">
        <v>42306</v>
      </c>
      <c r="C138" s="23" t="str">
        <f t="shared" si="4"/>
        <v>10-ottobre</v>
      </c>
      <c r="D138" s="23" t="s">
        <v>152</v>
      </c>
      <c r="E138" s="14"/>
      <c r="F138" s="22" t="s">
        <v>167</v>
      </c>
      <c r="G138" s="19" t="s">
        <v>206</v>
      </c>
      <c r="H138" s="83" t="s">
        <v>57</v>
      </c>
      <c r="I138" s="68"/>
    </row>
    <row r="139" spans="1:9" ht="83.25" customHeight="1">
      <c r="A139" s="88">
        <f t="shared" si="5"/>
        <v>347</v>
      </c>
      <c r="B139" s="17">
        <v>42307</v>
      </c>
      <c r="C139" s="23" t="str">
        <f t="shared" si="4"/>
        <v>10-ottobre</v>
      </c>
      <c r="D139" s="22" t="s">
        <v>155</v>
      </c>
      <c r="E139" s="14"/>
      <c r="F139" s="22" t="s">
        <v>165</v>
      </c>
      <c r="G139" s="19" t="s">
        <v>164</v>
      </c>
      <c r="H139" s="83" t="s">
        <v>73</v>
      </c>
      <c r="I139" s="68"/>
    </row>
    <row r="140" spans="1:9" ht="63" customHeight="1">
      <c r="A140" s="88">
        <f t="shared" si="5"/>
        <v>348</v>
      </c>
      <c r="B140" s="17">
        <v>42307</v>
      </c>
      <c r="C140" s="23" t="str">
        <f t="shared" si="4"/>
        <v>10-ottobre</v>
      </c>
      <c r="D140" s="22" t="s">
        <v>155</v>
      </c>
      <c r="E140" s="14"/>
      <c r="F140" s="22" t="s">
        <v>165</v>
      </c>
      <c r="G140" s="19" t="s">
        <v>164</v>
      </c>
      <c r="H140" s="83" t="s">
        <v>69</v>
      </c>
      <c r="I140" s="68"/>
    </row>
    <row r="141" spans="1:9" ht="62.25" customHeight="1">
      <c r="A141" s="88">
        <f t="shared" si="5"/>
        <v>349</v>
      </c>
      <c r="B141" s="17">
        <v>42307</v>
      </c>
      <c r="C141" s="23" t="str">
        <f t="shared" si="4"/>
        <v>10-ottobre</v>
      </c>
      <c r="D141" s="22" t="s">
        <v>155</v>
      </c>
      <c r="E141" s="14"/>
      <c r="F141" s="22" t="s">
        <v>165</v>
      </c>
      <c r="G141" s="19" t="s">
        <v>164</v>
      </c>
      <c r="H141" s="83" t="s">
        <v>70</v>
      </c>
      <c r="I141" s="68"/>
    </row>
    <row r="142" spans="1:9" ht="60" customHeight="1">
      <c r="A142" s="88">
        <f t="shared" si="5"/>
        <v>350</v>
      </c>
      <c r="B142" s="17">
        <v>42307</v>
      </c>
      <c r="C142" s="23" t="str">
        <f t="shared" si="4"/>
        <v>10-ottobre</v>
      </c>
      <c r="D142" s="22" t="s">
        <v>155</v>
      </c>
      <c r="E142" s="14"/>
      <c r="F142" s="22" t="s">
        <v>165</v>
      </c>
      <c r="G142" s="19" t="s">
        <v>164</v>
      </c>
      <c r="H142" s="83" t="s">
        <v>71</v>
      </c>
      <c r="I142" s="68"/>
    </row>
    <row r="143" spans="1:9" ht="60.75" customHeight="1">
      <c r="A143" s="88">
        <f t="shared" si="5"/>
        <v>351</v>
      </c>
      <c r="B143" s="17">
        <v>42307</v>
      </c>
      <c r="C143" s="23" t="str">
        <f t="shared" si="4"/>
        <v>10-ottobre</v>
      </c>
      <c r="D143" s="22" t="s">
        <v>155</v>
      </c>
      <c r="E143" s="14"/>
      <c r="F143" s="22" t="s">
        <v>165</v>
      </c>
      <c r="G143" s="19" t="s">
        <v>164</v>
      </c>
      <c r="H143" s="83" t="s">
        <v>72</v>
      </c>
      <c r="I143" s="68"/>
    </row>
    <row r="144" spans="1:9" ht="42.75" customHeight="1">
      <c r="A144" s="89">
        <v>352</v>
      </c>
      <c r="B144" s="17">
        <v>42307</v>
      </c>
      <c r="C144" s="23" t="str">
        <f t="shared" si="4"/>
        <v>10-ottobre</v>
      </c>
      <c r="D144" s="23" t="s">
        <v>152</v>
      </c>
      <c r="E144" s="14"/>
      <c r="F144" s="22" t="s">
        <v>167</v>
      </c>
      <c r="G144" s="19" t="s">
        <v>206</v>
      </c>
      <c r="H144" s="83" t="s">
        <v>58</v>
      </c>
      <c r="I144" s="68"/>
    </row>
    <row r="145" spans="1:9" ht="53.25" customHeight="1">
      <c r="A145" s="89">
        <v>353</v>
      </c>
      <c r="B145" s="17">
        <v>42307</v>
      </c>
      <c r="C145" s="23" t="str">
        <f t="shared" si="4"/>
        <v>10-ottobre</v>
      </c>
      <c r="D145" s="23" t="s">
        <v>152</v>
      </c>
      <c r="E145" s="14"/>
      <c r="F145" s="22" t="s">
        <v>167</v>
      </c>
      <c r="G145" s="19" t="s">
        <v>206</v>
      </c>
      <c r="H145" s="83" t="s">
        <v>59</v>
      </c>
      <c r="I145" s="68"/>
    </row>
    <row r="146" spans="1:9" ht="157.5" customHeight="1">
      <c r="A146" s="88">
        <f t="shared" si="5"/>
        <v>354</v>
      </c>
      <c r="B146" s="17">
        <v>42311</v>
      </c>
      <c r="C146" s="23" t="str">
        <f t="shared" si="4"/>
        <v>11-novembre</v>
      </c>
      <c r="D146" s="22" t="s">
        <v>155</v>
      </c>
      <c r="E146" s="14"/>
      <c r="F146" s="22" t="s">
        <v>165</v>
      </c>
      <c r="G146" s="19" t="s">
        <v>166</v>
      </c>
      <c r="H146" s="83" t="s">
        <v>60</v>
      </c>
      <c r="I146" s="68"/>
    </row>
    <row r="147" spans="1:9" ht="75" customHeight="1">
      <c r="A147" s="88">
        <f t="shared" si="5"/>
        <v>355</v>
      </c>
      <c r="B147" s="17">
        <v>42312</v>
      </c>
      <c r="C147" s="23" t="str">
        <f t="shared" si="4"/>
        <v>11-novembre</v>
      </c>
      <c r="D147" s="23" t="s">
        <v>153</v>
      </c>
      <c r="E147" s="14"/>
      <c r="F147" s="22" t="s">
        <v>165</v>
      </c>
      <c r="G147" s="19" t="s">
        <v>249</v>
      </c>
      <c r="H147" s="83" t="s">
        <v>74</v>
      </c>
      <c r="I147" s="91"/>
    </row>
    <row r="148" spans="1:9" ht="60.75" customHeight="1">
      <c r="A148" s="89">
        <v>356</v>
      </c>
      <c r="B148" s="17">
        <v>42312</v>
      </c>
      <c r="C148" s="23" t="str">
        <f t="shared" si="4"/>
        <v>11-novembre</v>
      </c>
      <c r="D148" s="22" t="s">
        <v>149</v>
      </c>
      <c r="E148" s="14"/>
      <c r="F148" s="22" t="s">
        <v>165</v>
      </c>
      <c r="G148" s="19" t="s">
        <v>164</v>
      </c>
      <c r="H148" s="83" t="s">
        <v>75</v>
      </c>
      <c r="I148" s="68"/>
    </row>
    <row r="149" spans="1:9" ht="60.75" customHeight="1">
      <c r="A149" s="88">
        <f t="shared" si="5"/>
        <v>357</v>
      </c>
      <c r="B149" s="17">
        <v>42312</v>
      </c>
      <c r="C149" s="23" t="str">
        <f t="shared" si="4"/>
        <v>11-novembre</v>
      </c>
      <c r="D149" s="22" t="s">
        <v>155</v>
      </c>
      <c r="E149" s="14"/>
      <c r="F149" s="22" t="s">
        <v>165</v>
      </c>
      <c r="G149" s="19" t="s">
        <v>164</v>
      </c>
      <c r="H149" s="83" t="s">
        <v>76</v>
      </c>
      <c r="I149" s="68"/>
    </row>
    <row r="150" spans="1:9" ht="93.75" customHeight="1">
      <c r="A150" s="89">
        <v>358</v>
      </c>
      <c r="B150" s="17">
        <v>42313</v>
      </c>
      <c r="C150" s="23" t="str">
        <f t="shared" si="4"/>
        <v>11-novembre</v>
      </c>
      <c r="D150" s="22" t="s">
        <v>148</v>
      </c>
      <c r="E150" s="14"/>
      <c r="F150" s="22" t="s">
        <v>165</v>
      </c>
      <c r="G150" s="19" t="s">
        <v>166</v>
      </c>
      <c r="H150" s="83" t="s">
        <v>78</v>
      </c>
      <c r="I150" s="68"/>
    </row>
    <row r="151" spans="1:9" ht="97.5" customHeight="1">
      <c r="A151" s="88">
        <f t="shared" si="5"/>
        <v>359</v>
      </c>
      <c r="B151" s="17">
        <v>42313</v>
      </c>
      <c r="C151" s="23" t="str">
        <f t="shared" si="4"/>
        <v>11-novembre</v>
      </c>
      <c r="D151" s="22" t="s">
        <v>149</v>
      </c>
      <c r="E151" s="14"/>
      <c r="F151" s="22" t="s">
        <v>165</v>
      </c>
      <c r="G151" s="19" t="s">
        <v>166</v>
      </c>
      <c r="H151" s="83" t="s">
        <v>79</v>
      </c>
      <c r="I151" s="68"/>
    </row>
    <row r="152" spans="1:9" ht="97.5" customHeight="1">
      <c r="A152" s="89">
        <v>360</v>
      </c>
      <c r="B152" s="17">
        <v>42314</v>
      </c>
      <c r="C152" s="23" t="str">
        <f t="shared" si="4"/>
        <v>11-novembre</v>
      </c>
      <c r="D152" s="22" t="s">
        <v>149</v>
      </c>
      <c r="E152" s="14"/>
      <c r="F152" s="22" t="s">
        <v>165</v>
      </c>
      <c r="G152" s="19" t="s">
        <v>164</v>
      </c>
      <c r="H152" s="83" t="s">
        <v>80</v>
      </c>
      <c r="I152" s="68"/>
    </row>
    <row r="153" spans="1:9" ht="72" customHeight="1">
      <c r="A153" s="88">
        <f t="shared" si="5"/>
        <v>361</v>
      </c>
      <c r="B153" s="17">
        <v>42314</v>
      </c>
      <c r="C153" s="23" t="str">
        <f t="shared" si="4"/>
        <v>11-novembre</v>
      </c>
      <c r="D153" s="22" t="s">
        <v>149</v>
      </c>
      <c r="E153" s="14"/>
      <c r="F153" s="22" t="s">
        <v>165</v>
      </c>
      <c r="G153" s="19" t="s">
        <v>164</v>
      </c>
      <c r="H153" s="83" t="s">
        <v>81</v>
      </c>
      <c r="I153" s="68"/>
    </row>
    <row r="154" spans="1:9" ht="63.75" customHeight="1">
      <c r="A154" s="89">
        <v>362</v>
      </c>
      <c r="B154" s="17">
        <v>42314</v>
      </c>
      <c r="C154" s="23" t="str">
        <f t="shared" si="4"/>
        <v>11-novembre</v>
      </c>
      <c r="D154" s="22" t="s">
        <v>149</v>
      </c>
      <c r="E154" s="14"/>
      <c r="F154" s="22" t="s">
        <v>165</v>
      </c>
      <c r="G154" s="19" t="s">
        <v>164</v>
      </c>
      <c r="H154" s="63" t="s">
        <v>82</v>
      </c>
      <c r="I154" s="68"/>
    </row>
    <row r="155" spans="1:9" ht="97.5" customHeight="1">
      <c r="A155" s="88">
        <f t="shared" si="5"/>
        <v>363</v>
      </c>
      <c r="B155" s="17">
        <v>42314</v>
      </c>
      <c r="C155" s="23" t="str">
        <f t="shared" si="4"/>
        <v>11-novembre</v>
      </c>
      <c r="D155" s="22" t="s">
        <v>155</v>
      </c>
      <c r="E155" s="14"/>
      <c r="F155" s="22" t="s">
        <v>165</v>
      </c>
      <c r="G155" s="19" t="s">
        <v>164</v>
      </c>
      <c r="H155" s="63" t="s">
        <v>83</v>
      </c>
      <c r="I155" s="68"/>
    </row>
    <row r="156" spans="1:9" ht="58.5" customHeight="1">
      <c r="A156" s="88">
        <f t="shared" si="5"/>
        <v>364</v>
      </c>
      <c r="B156" s="17">
        <v>42317</v>
      </c>
      <c r="C156" s="23" t="str">
        <f t="shared" si="4"/>
        <v>11-novembre</v>
      </c>
      <c r="D156" s="22" t="s">
        <v>149</v>
      </c>
      <c r="E156" s="14"/>
      <c r="F156" s="22" t="s">
        <v>165</v>
      </c>
      <c r="G156" s="19" t="s">
        <v>164</v>
      </c>
      <c r="H156" s="63" t="s">
        <v>84</v>
      </c>
      <c r="I156" s="68"/>
    </row>
    <row r="157" spans="1:9" ht="77.25" customHeight="1">
      <c r="A157" s="88">
        <f t="shared" si="5"/>
        <v>365</v>
      </c>
      <c r="B157" s="17">
        <v>42317</v>
      </c>
      <c r="C157" s="23" t="str">
        <f t="shared" si="4"/>
        <v>11-novembre</v>
      </c>
      <c r="D157" s="22" t="s">
        <v>155</v>
      </c>
      <c r="E157" s="14"/>
      <c r="F157" s="22" t="s">
        <v>167</v>
      </c>
      <c r="G157" s="19" t="s">
        <v>164</v>
      </c>
      <c r="H157" s="63" t="s">
        <v>85</v>
      </c>
      <c r="I157" s="68"/>
    </row>
    <row r="158" spans="1:9" ht="223.5" customHeight="1">
      <c r="A158" s="88">
        <f t="shared" si="5"/>
        <v>366</v>
      </c>
      <c r="B158" s="17">
        <v>42318</v>
      </c>
      <c r="C158" s="23" t="str">
        <f t="shared" si="4"/>
        <v>11-novembre</v>
      </c>
      <c r="D158" s="22" t="s">
        <v>155</v>
      </c>
      <c r="E158" s="14"/>
      <c r="F158" s="22" t="s">
        <v>165</v>
      </c>
      <c r="G158" s="19" t="s">
        <v>164</v>
      </c>
      <c r="H158" s="63" t="s">
        <v>90</v>
      </c>
      <c r="I158" s="68"/>
    </row>
    <row r="159" spans="1:9" ht="97.5" customHeight="1">
      <c r="A159" s="88">
        <f t="shared" si="5"/>
        <v>367</v>
      </c>
      <c r="B159" s="17">
        <v>42319</v>
      </c>
      <c r="C159" s="23" t="str">
        <f t="shared" si="4"/>
        <v>11-novembre</v>
      </c>
      <c r="D159" s="22" t="s">
        <v>155</v>
      </c>
      <c r="E159" s="14"/>
      <c r="F159" s="22" t="s">
        <v>165</v>
      </c>
      <c r="G159" s="19" t="s">
        <v>164</v>
      </c>
      <c r="H159" s="63" t="s">
        <v>86</v>
      </c>
      <c r="I159" s="68"/>
    </row>
    <row r="160" spans="1:9" ht="63" customHeight="1">
      <c r="A160" s="89">
        <v>368</v>
      </c>
      <c r="B160" s="17">
        <v>42321</v>
      </c>
      <c r="C160" s="23" t="str">
        <f t="shared" si="4"/>
        <v>11-novembre</v>
      </c>
      <c r="D160" s="22" t="s">
        <v>149</v>
      </c>
      <c r="E160" s="14"/>
      <c r="F160" s="22" t="s">
        <v>165</v>
      </c>
      <c r="G160" s="19" t="s">
        <v>164</v>
      </c>
      <c r="H160" s="63" t="s">
        <v>87</v>
      </c>
      <c r="I160" s="68"/>
    </row>
    <row r="161" spans="1:9" ht="97.5" customHeight="1">
      <c r="A161" s="89">
        <v>369</v>
      </c>
      <c r="B161" s="17">
        <v>42321</v>
      </c>
      <c r="C161" s="23" t="str">
        <f t="shared" si="4"/>
        <v>11-novembre</v>
      </c>
      <c r="D161" s="22" t="s">
        <v>148</v>
      </c>
      <c r="E161" s="14"/>
      <c r="F161" s="22" t="s">
        <v>165</v>
      </c>
      <c r="G161" s="19" t="s">
        <v>166</v>
      </c>
      <c r="H161" s="63" t="s">
        <v>106</v>
      </c>
      <c r="I161" s="68"/>
    </row>
    <row r="162" spans="1:9" ht="68.25" customHeight="1">
      <c r="A162" s="88">
        <f t="shared" si="5"/>
        <v>370</v>
      </c>
      <c r="B162" s="17">
        <v>42321</v>
      </c>
      <c r="C162" s="23" t="str">
        <f t="shared" si="4"/>
        <v>11-novembre</v>
      </c>
      <c r="D162" s="22" t="s">
        <v>155</v>
      </c>
      <c r="E162" s="14"/>
      <c r="F162" s="22" t="s">
        <v>165</v>
      </c>
      <c r="G162" s="19" t="s">
        <v>164</v>
      </c>
      <c r="H162" s="63" t="s">
        <v>88</v>
      </c>
      <c r="I162" s="68"/>
    </row>
    <row r="163" spans="1:9" ht="131.25" customHeight="1">
      <c r="A163" s="88">
        <f t="shared" si="5"/>
        <v>371</v>
      </c>
      <c r="B163" s="17">
        <v>42325</v>
      </c>
      <c r="C163" s="23" t="str">
        <f t="shared" si="4"/>
        <v>11-novembre</v>
      </c>
      <c r="D163" s="22" t="s">
        <v>155</v>
      </c>
      <c r="E163" s="14"/>
      <c r="F163" s="22" t="s">
        <v>165</v>
      </c>
      <c r="G163" s="19" t="s">
        <v>164</v>
      </c>
      <c r="H163" s="63" t="s">
        <v>91</v>
      </c>
      <c r="I163" s="68"/>
    </row>
    <row r="164" spans="1:9" ht="66.75" customHeight="1">
      <c r="A164" s="88">
        <f t="shared" si="5"/>
        <v>372</v>
      </c>
      <c r="B164" s="17">
        <v>42327</v>
      </c>
      <c r="C164" s="23" t="str">
        <f t="shared" si="4"/>
        <v>11-novembre</v>
      </c>
      <c r="D164" s="22" t="s">
        <v>155</v>
      </c>
      <c r="E164" s="14"/>
      <c r="F164" s="22" t="s">
        <v>165</v>
      </c>
      <c r="G164" s="19" t="s">
        <v>164</v>
      </c>
      <c r="H164" s="63" t="s">
        <v>92</v>
      </c>
      <c r="I164" s="68"/>
    </row>
    <row r="165" spans="1:9" ht="64.5" customHeight="1">
      <c r="A165" s="88">
        <f t="shared" si="5"/>
        <v>373</v>
      </c>
      <c r="B165" s="17">
        <v>42327</v>
      </c>
      <c r="C165" s="23" t="str">
        <f t="shared" si="4"/>
        <v>11-novembre</v>
      </c>
      <c r="D165" s="22" t="s">
        <v>153</v>
      </c>
      <c r="E165" s="14"/>
      <c r="F165" s="22" t="s">
        <v>165</v>
      </c>
      <c r="G165" s="19" t="s">
        <v>249</v>
      </c>
      <c r="H165" s="63" t="s">
        <v>93</v>
      </c>
      <c r="I165" s="91"/>
    </row>
    <row r="166" spans="1:9" ht="131.25" customHeight="1">
      <c r="A166" s="88">
        <f t="shared" si="5"/>
        <v>374</v>
      </c>
      <c r="B166" s="17">
        <v>42328</v>
      </c>
      <c r="C166" s="23" t="str">
        <f t="shared" si="4"/>
        <v>11-novembre</v>
      </c>
      <c r="D166" s="22" t="s">
        <v>155</v>
      </c>
      <c r="E166" s="14"/>
      <c r="F166" s="22" t="s">
        <v>165</v>
      </c>
      <c r="G166" s="19" t="s">
        <v>164</v>
      </c>
      <c r="H166" s="63" t="s">
        <v>101</v>
      </c>
      <c r="I166" s="68"/>
    </row>
    <row r="167" spans="1:9" ht="161.25" customHeight="1">
      <c r="A167" s="88">
        <f t="shared" si="5"/>
        <v>375</v>
      </c>
      <c r="B167" s="17">
        <v>42328</v>
      </c>
      <c r="C167" s="23" t="str">
        <f t="shared" si="4"/>
        <v>11-novembre</v>
      </c>
      <c r="D167" s="22" t="s">
        <v>155</v>
      </c>
      <c r="E167" s="14"/>
      <c r="F167" s="22" t="s">
        <v>165</v>
      </c>
      <c r="G167" s="19" t="s">
        <v>164</v>
      </c>
      <c r="H167" s="63" t="s">
        <v>98</v>
      </c>
      <c r="I167" s="68"/>
    </row>
    <row r="168" spans="1:9" ht="71.25" customHeight="1">
      <c r="A168" s="88">
        <f t="shared" si="5"/>
        <v>376</v>
      </c>
      <c r="B168" s="17">
        <v>42331</v>
      </c>
      <c r="C168" s="23" t="str">
        <f t="shared" si="4"/>
        <v>11-novembre</v>
      </c>
      <c r="D168" s="22" t="s">
        <v>155</v>
      </c>
      <c r="E168" s="14"/>
      <c r="F168" s="22" t="s">
        <v>165</v>
      </c>
      <c r="G168" s="19" t="s">
        <v>164</v>
      </c>
      <c r="H168" s="63" t="s">
        <v>99</v>
      </c>
      <c r="I168" s="68"/>
    </row>
    <row r="169" spans="1:9" ht="48" customHeight="1">
      <c r="A169" s="89">
        <v>377</v>
      </c>
      <c r="B169" s="17">
        <v>42333</v>
      </c>
      <c r="C169" s="23" t="str">
        <f t="shared" si="4"/>
        <v>11-novembre</v>
      </c>
      <c r="D169" s="61" t="s">
        <v>148</v>
      </c>
      <c r="E169" s="61" t="s">
        <v>124</v>
      </c>
      <c r="F169" s="19" t="s">
        <v>167</v>
      </c>
      <c r="G169" s="19" t="s">
        <v>168</v>
      </c>
      <c r="H169" s="63" t="s">
        <v>94</v>
      </c>
      <c r="I169" s="68"/>
    </row>
    <row r="170" spans="1:9" ht="52.5" customHeight="1">
      <c r="A170" s="89">
        <v>378</v>
      </c>
      <c r="B170" s="17">
        <v>42333</v>
      </c>
      <c r="C170" s="23" t="str">
        <f t="shared" si="4"/>
        <v>11-novembre</v>
      </c>
      <c r="D170" s="61" t="s">
        <v>152</v>
      </c>
      <c r="E170" s="14"/>
      <c r="F170" s="22" t="s">
        <v>167</v>
      </c>
      <c r="G170" s="19" t="s">
        <v>206</v>
      </c>
      <c r="H170" s="63" t="s">
        <v>61</v>
      </c>
      <c r="I170" s="68"/>
    </row>
    <row r="171" spans="1:9" ht="58.5" customHeight="1">
      <c r="A171" s="89">
        <v>379</v>
      </c>
      <c r="B171" s="17">
        <v>42333</v>
      </c>
      <c r="C171" s="23" t="str">
        <f t="shared" si="4"/>
        <v>11-novembre</v>
      </c>
      <c r="D171" s="22" t="s">
        <v>149</v>
      </c>
      <c r="E171" s="14"/>
      <c r="F171" s="22" t="s">
        <v>165</v>
      </c>
      <c r="G171" s="19" t="s">
        <v>164</v>
      </c>
      <c r="H171" s="63" t="s">
        <v>95</v>
      </c>
      <c r="I171" s="68"/>
    </row>
    <row r="172" spans="1:9" ht="97.5" customHeight="1">
      <c r="A172" s="88">
        <f t="shared" si="5"/>
        <v>380</v>
      </c>
      <c r="B172" s="17">
        <v>42333</v>
      </c>
      <c r="C172" s="23" t="str">
        <f t="shared" si="4"/>
        <v>11-novembre</v>
      </c>
      <c r="D172" s="22" t="s">
        <v>155</v>
      </c>
      <c r="E172" s="14"/>
      <c r="F172" s="22" t="s">
        <v>165</v>
      </c>
      <c r="G172" s="19" t="s">
        <v>164</v>
      </c>
      <c r="H172" s="63" t="s">
        <v>96</v>
      </c>
      <c r="I172" s="68"/>
    </row>
    <row r="173" spans="1:9" ht="126" customHeight="1">
      <c r="A173" s="89">
        <v>381</v>
      </c>
      <c r="B173" s="17">
        <v>42335</v>
      </c>
      <c r="C173" s="23" t="str">
        <f t="shared" si="4"/>
        <v>11-novembre</v>
      </c>
      <c r="D173" s="22" t="s">
        <v>155</v>
      </c>
      <c r="E173" s="14"/>
      <c r="F173" s="22" t="s">
        <v>165</v>
      </c>
      <c r="G173" s="19" t="s">
        <v>166</v>
      </c>
      <c r="H173" s="63" t="s">
        <v>97</v>
      </c>
      <c r="I173" s="68"/>
    </row>
    <row r="174" spans="1:9" ht="154.5" customHeight="1">
      <c r="A174" s="88">
        <f t="shared" si="5"/>
        <v>382</v>
      </c>
      <c r="B174" s="17">
        <v>42335</v>
      </c>
      <c r="C174" s="23" t="str">
        <f t="shared" si="4"/>
        <v>11-novembre</v>
      </c>
      <c r="D174" s="22" t="s">
        <v>155</v>
      </c>
      <c r="E174" s="14"/>
      <c r="F174" s="22" t="s">
        <v>165</v>
      </c>
      <c r="G174" s="19" t="s">
        <v>164</v>
      </c>
      <c r="H174" s="63" t="s">
        <v>100</v>
      </c>
      <c r="I174" s="68"/>
    </row>
    <row r="175" spans="1:9" ht="97.5" customHeight="1">
      <c r="A175" s="89">
        <v>383</v>
      </c>
      <c r="B175" s="17">
        <v>42335</v>
      </c>
      <c r="C175" s="23" t="str">
        <f t="shared" si="4"/>
        <v>11-novembre</v>
      </c>
      <c r="D175" s="22" t="s">
        <v>149</v>
      </c>
      <c r="E175" s="14"/>
      <c r="F175" s="22" t="s">
        <v>165</v>
      </c>
      <c r="G175" s="19" t="s">
        <v>164</v>
      </c>
      <c r="H175" s="63" t="s">
        <v>102</v>
      </c>
      <c r="I175" s="68"/>
    </row>
    <row r="176" spans="1:9" ht="63.75" customHeight="1">
      <c r="A176" s="89">
        <v>384</v>
      </c>
      <c r="B176" s="17">
        <v>42335</v>
      </c>
      <c r="C176" s="23" t="str">
        <f t="shared" si="4"/>
        <v>11-novembre</v>
      </c>
      <c r="D176" s="22" t="s">
        <v>149</v>
      </c>
      <c r="E176" s="14"/>
      <c r="F176" s="22" t="s">
        <v>165</v>
      </c>
      <c r="G176" s="19" t="s">
        <v>164</v>
      </c>
      <c r="H176" s="63" t="s">
        <v>103</v>
      </c>
      <c r="I176" s="68"/>
    </row>
    <row r="177" spans="1:9" ht="63" customHeight="1">
      <c r="A177" s="89">
        <v>385</v>
      </c>
      <c r="B177" s="17">
        <v>42335</v>
      </c>
      <c r="C177" s="23" t="str">
        <f t="shared" si="4"/>
        <v>11-novembre</v>
      </c>
      <c r="D177" s="22" t="s">
        <v>149</v>
      </c>
      <c r="E177" s="14"/>
      <c r="F177" s="22" t="s">
        <v>165</v>
      </c>
      <c r="G177" s="19" t="s">
        <v>164</v>
      </c>
      <c r="H177" s="63" t="s">
        <v>104</v>
      </c>
      <c r="I177" s="68"/>
    </row>
    <row r="178" spans="1:9" ht="67.5" customHeight="1">
      <c r="A178" s="89">
        <v>386</v>
      </c>
      <c r="B178" s="17">
        <v>42335</v>
      </c>
      <c r="C178" s="23" t="str">
        <f t="shared" si="4"/>
        <v>11-novembre</v>
      </c>
      <c r="D178" s="22" t="s">
        <v>149</v>
      </c>
      <c r="E178" s="14"/>
      <c r="F178" s="22" t="s">
        <v>165</v>
      </c>
      <c r="G178" s="19" t="s">
        <v>164</v>
      </c>
      <c r="H178" s="63" t="s">
        <v>105</v>
      </c>
      <c r="I178" s="68"/>
    </row>
    <row r="179" spans="1:9" ht="77.25" customHeight="1">
      <c r="A179" s="88">
        <f t="shared" si="5"/>
        <v>387</v>
      </c>
      <c r="B179" s="17">
        <v>42338</v>
      </c>
      <c r="C179" s="23" t="str">
        <f t="shared" si="4"/>
        <v>11-novembre</v>
      </c>
      <c r="D179" s="22" t="s">
        <v>153</v>
      </c>
      <c r="E179" s="14"/>
      <c r="F179" s="22" t="s">
        <v>165</v>
      </c>
      <c r="G179" s="19" t="s">
        <v>249</v>
      </c>
      <c r="H179" s="63" t="s">
        <v>5</v>
      </c>
      <c r="I179" s="91"/>
    </row>
    <row r="180" spans="1:9" ht="63.75" customHeight="1">
      <c r="A180" s="89">
        <v>388</v>
      </c>
      <c r="B180" s="17">
        <v>42339</v>
      </c>
      <c r="C180" s="23" t="str">
        <f t="shared" si="4"/>
        <v>12-dicembre</v>
      </c>
      <c r="D180" s="22" t="s">
        <v>155</v>
      </c>
      <c r="E180" s="14"/>
      <c r="F180" s="22" t="s">
        <v>165</v>
      </c>
      <c r="G180" s="19" t="s">
        <v>164</v>
      </c>
      <c r="H180" s="63" t="s">
        <v>110</v>
      </c>
      <c r="I180" s="68"/>
    </row>
    <row r="181" spans="1:9" ht="97.5" customHeight="1">
      <c r="A181" s="88">
        <f t="shared" si="5"/>
        <v>389</v>
      </c>
      <c r="B181" s="17">
        <v>42341</v>
      </c>
      <c r="C181" s="23" t="str">
        <f t="shared" si="4"/>
        <v>12-dicembre</v>
      </c>
      <c r="D181" s="22" t="s">
        <v>155</v>
      </c>
      <c r="E181" s="14"/>
      <c r="F181" s="22" t="s">
        <v>165</v>
      </c>
      <c r="G181" s="19" t="s">
        <v>164</v>
      </c>
      <c r="H181" s="63" t="s">
        <v>108</v>
      </c>
      <c r="I181" s="68"/>
    </row>
    <row r="182" spans="1:9" ht="68.25" customHeight="1">
      <c r="A182" s="89">
        <v>390</v>
      </c>
      <c r="B182" s="17">
        <v>42341</v>
      </c>
      <c r="C182" s="23" t="str">
        <f t="shared" si="4"/>
        <v>12-dicembre</v>
      </c>
      <c r="D182" s="22" t="s">
        <v>155</v>
      </c>
      <c r="E182" s="14"/>
      <c r="F182" s="22" t="s">
        <v>165</v>
      </c>
      <c r="G182" s="19" t="s">
        <v>164</v>
      </c>
      <c r="H182" s="63" t="s">
        <v>109</v>
      </c>
      <c r="I182" s="68"/>
    </row>
    <row r="183" spans="1:9" ht="192" customHeight="1">
      <c r="A183" s="88">
        <f t="shared" si="5"/>
        <v>391</v>
      </c>
      <c r="B183" s="17">
        <v>42341</v>
      </c>
      <c r="C183" s="23" t="str">
        <f t="shared" si="4"/>
        <v>12-dicembre</v>
      </c>
      <c r="D183" s="22" t="s">
        <v>155</v>
      </c>
      <c r="E183" s="14"/>
      <c r="F183" s="22" t="s">
        <v>165</v>
      </c>
      <c r="G183" s="19" t="s">
        <v>164</v>
      </c>
      <c r="H183" s="63" t="s">
        <v>6</v>
      </c>
      <c r="I183" s="68"/>
    </row>
    <row r="184" spans="1:9" ht="97.5" customHeight="1">
      <c r="A184" s="88">
        <f t="shared" si="5"/>
        <v>392</v>
      </c>
      <c r="B184" s="17">
        <v>42345</v>
      </c>
      <c r="C184" s="23" t="str">
        <f t="shared" si="4"/>
        <v>12-dicembre</v>
      </c>
      <c r="D184" s="22" t="s">
        <v>155</v>
      </c>
      <c r="E184" s="14"/>
      <c r="F184" s="22" t="s">
        <v>165</v>
      </c>
      <c r="G184" s="19" t="s">
        <v>164</v>
      </c>
      <c r="H184" s="63" t="s">
        <v>11</v>
      </c>
      <c r="I184" s="68"/>
    </row>
    <row r="185" spans="1:9" ht="131.25" customHeight="1">
      <c r="A185" s="88">
        <f t="shared" si="5"/>
        <v>393</v>
      </c>
      <c r="B185" s="17">
        <v>42347</v>
      </c>
      <c r="C185" s="23" t="str">
        <f t="shared" si="4"/>
        <v>12-dicembre</v>
      </c>
      <c r="D185" s="22" t="s">
        <v>155</v>
      </c>
      <c r="E185" s="14"/>
      <c r="F185" s="22" t="s">
        <v>165</v>
      </c>
      <c r="G185" s="19" t="s">
        <v>164</v>
      </c>
      <c r="H185" s="63" t="s">
        <v>107</v>
      </c>
      <c r="I185" s="68"/>
    </row>
    <row r="186" spans="1:9" ht="76.5" customHeight="1">
      <c r="A186" s="88">
        <f t="shared" si="5"/>
        <v>394</v>
      </c>
      <c r="B186" s="17">
        <v>42347</v>
      </c>
      <c r="C186" s="23" t="str">
        <f t="shared" si="4"/>
        <v>12-dicembre</v>
      </c>
      <c r="D186" s="22" t="s">
        <v>149</v>
      </c>
      <c r="E186" s="14"/>
      <c r="F186" s="22" t="s">
        <v>165</v>
      </c>
      <c r="G186" s="19" t="s">
        <v>164</v>
      </c>
      <c r="H186" s="63" t="s">
        <v>10</v>
      </c>
      <c r="I186" s="68"/>
    </row>
    <row r="187" spans="1:9" ht="79.5" customHeight="1">
      <c r="A187" s="89">
        <v>395</v>
      </c>
      <c r="B187" s="17">
        <v>42347</v>
      </c>
      <c r="C187" s="23" t="str">
        <f t="shared" si="4"/>
        <v>12-dicembre</v>
      </c>
      <c r="D187" s="22" t="s">
        <v>149</v>
      </c>
      <c r="E187" s="14"/>
      <c r="F187" s="22" t="s">
        <v>165</v>
      </c>
      <c r="G187" s="19" t="s">
        <v>164</v>
      </c>
      <c r="H187" s="63" t="s">
        <v>111</v>
      </c>
      <c r="I187" s="68"/>
    </row>
    <row r="188" spans="1:9" ht="97.5" customHeight="1">
      <c r="A188" s="88">
        <f t="shared" si="5"/>
        <v>396</v>
      </c>
      <c r="B188" s="29">
        <v>42347</v>
      </c>
      <c r="C188" s="37" t="str">
        <f t="shared" si="4"/>
        <v>12-dicembre</v>
      </c>
      <c r="D188" s="31" t="s">
        <v>155</v>
      </c>
      <c r="E188" s="33"/>
      <c r="F188" s="31" t="s">
        <v>165</v>
      </c>
      <c r="G188" s="19" t="s">
        <v>164</v>
      </c>
      <c r="H188" s="63" t="s">
        <v>112</v>
      </c>
      <c r="I188" s="68"/>
    </row>
    <row r="189" spans="1:9" ht="65.25" customHeight="1">
      <c r="A189" s="89">
        <v>397</v>
      </c>
      <c r="B189" s="17">
        <v>42347</v>
      </c>
      <c r="C189" s="23" t="str">
        <f t="shared" si="4"/>
        <v>12-dicembre</v>
      </c>
      <c r="D189" s="22" t="s">
        <v>149</v>
      </c>
      <c r="E189" s="14"/>
      <c r="F189" s="22" t="s">
        <v>165</v>
      </c>
      <c r="G189" s="19" t="s">
        <v>164</v>
      </c>
      <c r="H189" s="63" t="s">
        <v>113</v>
      </c>
      <c r="I189" s="68"/>
    </row>
    <row r="190" spans="1:9" ht="69" customHeight="1">
      <c r="A190" s="89">
        <v>398</v>
      </c>
      <c r="B190" s="17">
        <v>42347</v>
      </c>
      <c r="C190" s="23" t="str">
        <f t="shared" si="4"/>
        <v>12-dicembre</v>
      </c>
      <c r="D190" s="22" t="s">
        <v>155</v>
      </c>
      <c r="E190" s="14"/>
      <c r="F190" s="22" t="s">
        <v>165</v>
      </c>
      <c r="G190" s="19" t="s">
        <v>164</v>
      </c>
      <c r="H190" s="63" t="s">
        <v>62</v>
      </c>
      <c r="I190" s="68"/>
    </row>
    <row r="191" spans="1:9" ht="62.25" customHeight="1">
      <c r="A191" s="88">
        <f t="shared" si="5"/>
        <v>399</v>
      </c>
      <c r="B191" s="17">
        <v>42347</v>
      </c>
      <c r="C191" s="23" t="str">
        <f t="shared" si="4"/>
        <v>12-dicembre</v>
      </c>
      <c r="D191" s="22" t="s">
        <v>149</v>
      </c>
      <c r="E191" s="14"/>
      <c r="F191" s="22" t="s">
        <v>165</v>
      </c>
      <c r="G191" s="19" t="s">
        <v>164</v>
      </c>
      <c r="H191" s="63" t="s">
        <v>114</v>
      </c>
      <c r="I191" s="68"/>
    </row>
    <row r="192" spans="1:9" ht="76.5" customHeight="1">
      <c r="A192" s="88">
        <f t="shared" si="5"/>
        <v>400</v>
      </c>
      <c r="B192" s="17">
        <v>42347</v>
      </c>
      <c r="C192" s="23" t="str">
        <f t="shared" si="4"/>
        <v>12-dicembre</v>
      </c>
      <c r="D192" s="22" t="s">
        <v>155</v>
      </c>
      <c r="E192" s="14"/>
      <c r="F192" s="22" t="s">
        <v>165</v>
      </c>
      <c r="G192" s="19" t="s">
        <v>164</v>
      </c>
      <c r="H192" s="63" t="s">
        <v>115</v>
      </c>
      <c r="I192" s="68"/>
    </row>
    <row r="193" spans="1:9" ht="75.75" customHeight="1">
      <c r="A193" s="88">
        <f t="shared" si="5"/>
        <v>401</v>
      </c>
      <c r="B193" s="17">
        <v>42347</v>
      </c>
      <c r="C193" s="23" t="str">
        <f t="shared" si="4"/>
        <v>12-dicembre</v>
      </c>
      <c r="D193" s="22" t="s">
        <v>155</v>
      </c>
      <c r="E193" s="14"/>
      <c r="F193" s="22" t="s">
        <v>165</v>
      </c>
      <c r="G193" s="19" t="s">
        <v>164</v>
      </c>
      <c r="H193" s="63" t="s">
        <v>116</v>
      </c>
      <c r="I193" s="68"/>
    </row>
    <row r="194" spans="1:9" ht="81.75" customHeight="1">
      <c r="A194" s="88">
        <f t="shared" si="5"/>
        <v>402</v>
      </c>
      <c r="B194" s="17">
        <v>42347</v>
      </c>
      <c r="C194" s="23" t="str">
        <f t="shared" si="4"/>
        <v>12-dicembre</v>
      </c>
      <c r="D194" s="22" t="s">
        <v>155</v>
      </c>
      <c r="E194" s="14"/>
      <c r="F194" s="22" t="s">
        <v>165</v>
      </c>
      <c r="G194" s="19" t="s">
        <v>164</v>
      </c>
      <c r="H194" s="63" t="s">
        <v>117</v>
      </c>
      <c r="I194" s="68"/>
    </row>
    <row r="195" spans="1:9" ht="136.5" customHeight="1">
      <c r="A195" s="88">
        <f t="shared" si="5"/>
        <v>403</v>
      </c>
      <c r="B195" s="17">
        <v>42347</v>
      </c>
      <c r="C195" s="23" t="str">
        <f t="shared" si="4"/>
        <v>12-dicembre</v>
      </c>
      <c r="D195" s="22" t="s">
        <v>155</v>
      </c>
      <c r="E195" s="14"/>
      <c r="F195" s="22" t="s">
        <v>165</v>
      </c>
      <c r="G195" s="19" t="s">
        <v>164</v>
      </c>
      <c r="H195" s="63" t="s">
        <v>1</v>
      </c>
      <c r="I195" s="68"/>
    </row>
    <row r="196" spans="1:9" ht="129" customHeight="1">
      <c r="A196" s="89">
        <v>404</v>
      </c>
      <c r="B196" s="17">
        <v>42348</v>
      </c>
      <c r="C196" s="23" t="str">
        <f t="shared" si="4"/>
        <v>12-dicembre</v>
      </c>
      <c r="D196" s="22" t="s">
        <v>148</v>
      </c>
      <c r="E196" s="14"/>
      <c r="F196" s="22" t="s">
        <v>165</v>
      </c>
      <c r="G196" s="19" t="s">
        <v>166</v>
      </c>
      <c r="H196" s="63" t="s">
        <v>118</v>
      </c>
      <c r="I196" s="68"/>
    </row>
    <row r="197" spans="1:9" ht="116.25" customHeight="1">
      <c r="A197" s="88">
        <f aca="true" t="shared" si="6" ref="A197:A229">HYPERLINK(CONCATENATE(YEAR(B199),"/N.",ROW()+208,".pdf"),ROW()+208)</f>
        <v>405</v>
      </c>
      <c r="B197" s="17">
        <v>42349</v>
      </c>
      <c r="C197" s="23" t="str">
        <f t="shared" si="4"/>
        <v>12-dicembre</v>
      </c>
      <c r="D197" s="22" t="s">
        <v>149</v>
      </c>
      <c r="E197" s="14"/>
      <c r="F197" s="22" t="s">
        <v>165</v>
      </c>
      <c r="G197" s="19" t="s">
        <v>166</v>
      </c>
      <c r="H197" s="63" t="s">
        <v>37</v>
      </c>
      <c r="I197" s="68"/>
    </row>
    <row r="198" spans="1:9" ht="55.5" customHeight="1">
      <c r="A198" s="88">
        <f t="shared" si="6"/>
        <v>406</v>
      </c>
      <c r="B198" s="17">
        <v>42349</v>
      </c>
      <c r="C198" s="23" t="str">
        <f t="shared" si="4"/>
        <v>12-dicembre</v>
      </c>
      <c r="D198" s="22" t="s">
        <v>155</v>
      </c>
      <c r="E198" s="14"/>
      <c r="F198" s="22" t="s">
        <v>165</v>
      </c>
      <c r="G198" s="19" t="s">
        <v>164</v>
      </c>
      <c r="H198" s="63" t="s">
        <v>2</v>
      </c>
      <c r="I198" s="68"/>
    </row>
    <row r="199" spans="1:9" ht="97.5" customHeight="1">
      <c r="A199" s="88">
        <f t="shared" si="6"/>
        <v>407</v>
      </c>
      <c r="B199" s="17">
        <v>42349</v>
      </c>
      <c r="C199" s="23" t="str">
        <f t="shared" si="4"/>
        <v>12-dicembre</v>
      </c>
      <c r="D199" s="22" t="s">
        <v>149</v>
      </c>
      <c r="E199" s="14"/>
      <c r="F199" s="22" t="s">
        <v>165</v>
      </c>
      <c r="G199" s="19" t="s">
        <v>166</v>
      </c>
      <c r="H199" s="63" t="s">
        <v>3</v>
      </c>
      <c r="I199" s="68"/>
    </row>
    <row r="200" spans="1:9" ht="79.5" customHeight="1">
      <c r="A200" s="88">
        <f t="shared" si="6"/>
        <v>408</v>
      </c>
      <c r="B200" s="17">
        <v>42349</v>
      </c>
      <c r="C200" s="23" t="str">
        <f t="shared" si="4"/>
        <v>12-dicembre</v>
      </c>
      <c r="D200" s="22" t="s">
        <v>149</v>
      </c>
      <c r="E200" s="14"/>
      <c r="F200" s="22" t="s">
        <v>165</v>
      </c>
      <c r="G200" s="19" t="s">
        <v>164</v>
      </c>
      <c r="H200" s="63" t="s">
        <v>4</v>
      </c>
      <c r="I200" s="68"/>
    </row>
    <row r="201" spans="1:9" ht="54.75" customHeight="1">
      <c r="A201" s="88">
        <f t="shared" si="6"/>
        <v>409</v>
      </c>
      <c r="B201" s="17">
        <v>42352</v>
      </c>
      <c r="C201" s="23" t="str">
        <f t="shared" si="4"/>
        <v>12-dicembre</v>
      </c>
      <c r="D201" s="22" t="s">
        <v>155</v>
      </c>
      <c r="E201" s="14"/>
      <c r="F201" s="22" t="s">
        <v>165</v>
      </c>
      <c r="G201" s="19" t="s">
        <v>164</v>
      </c>
      <c r="H201" s="86" t="s">
        <v>31</v>
      </c>
      <c r="I201" s="68"/>
    </row>
    <row r="202" spans="1:9" ht="46.5" customHeight="1">
      <c r="A202" s="89">
        <v>410</v>
      </c>
      <c r="B202" s="17">
        <v>42352</v>
      </c>
      <c r="C202" s="23" t="str">
        <f t="shared" si="4"/>
        <v>12-dicembre</v>
      </c>
      <c r="D202" s="22" t="s">
        <v>155</v>
      </c>
      <c r="E202" s="14"/>
      <c r="F202" s="22" t="s">
        <v>165</v>
      </c>
      <c r="G202" s="19" t="s">
        <v>164</v>
      </c>
      <c r="H202" s="86" t="s">
        <v>30</v>
      </c>
      <c r="I202" s="68"/>
    </row>
    <row r="203" spans="1:9" ht="46.5" customHeight="1">
      <c r="A203" s="89">
        <v>411</v>
      </c>
      <c r="B203" s="17">
        <v>42353</v>
      </c>
      <c r="C203" s="23" t="str">
        <f t="shared" si="4"/>
        <v>12-dicembre</v>
      </c>
      <c r="D203" s="22" t="s">
        <v>155</v>
      </c>
      <c r="E203" s="14"/>
      <c r="F203" s="22" t="s">
        <v>165</v>
      </c>
      <c r="G203" s="19" t="s">
        <v>164</v>
      </c>
      <c r="H203" s="65" t="s">
        <v>7</v>
      </c>
      <c r="I203" s="68"/>
    </row>
    <row r="204" spans="1:9" ht="107.25" customHeight="1">
      <c r="A204" s="89">
        <v>412</v>
      </c>
      <c r="B204" s="17">
        <v>42353</v>
      </c>
      <c r="C204" s="23" t="str">
        <f t="shared" si="4"/>
        <v>12-dicembre</v>
      </c>
      <c r="D204" s="22" t="s">
        <v>148</v>
      </c>
      <c r="E204" s="14"/>
      <c r="F204" s="22" t="s">
        <v>165</v>
      </c>
      <c r="G204" s="19" t="s">
        <v>166</v>
      </c>
      <c r="H204" s="63" t="s">
        <v>8</v>
      </c>
      <c r="I204" s="68"/>
    </row>
    <row r="205" spans="1:9" ht="135.75" customHeight="1">
      <c r="A205" s="89">
        <v>413</v>
      </c>
      <c r="B205" s="17">
        <v>42353</v>
      </c>
      <c r="C205" s="23" t="str">
        <f t="shared" si="4"/>
        <v>12-dicembre</v>
      </c>
      <c r="D205" s="22" t="s">
        <v>148</v>
      </c>
      <c r="E205" s="14"/>
      <c r="F205" s="22" t="s">
        <v>165</v>
      </c>
      <c r="G205" s="19" t="s">
        <v>166</v>
      </c>
      <c r="H205" s="20" t="s">
        <v>9</v>
      </c>
      <c r="I205" s="68"/>
    </row>
    <row r="206" spans="1:9" ht="68.25" customHeight="1">
      <c r="A206" s="88">
        <f t="shared" si="6"/>
        <v>414</v>
      </c>
      <c r="B206" s="17">
        <v>42353</v>
      </c>
      <c r="C206" s="23" t="str">
        <f t="shared" si="4"/>
        <v>12-dicembre</v>
      </c>
      <c r="D206" s="22" t="s">
        <v>155</v>
      </c>
      <c r="E206" s="14"/>
      <c r="F206" s="22" t="s">
        <v>165</v>
      </c>
      <c r="G206" s="19" t="s">
        <v>164</v>
      </c>
      <c r="H206" s="20" t="s">
        <v>12</v>
      </c>
      <c r="I206" s="68"/>
    </row>
    <row r="207" spans="1:9" ht="60" customHeight="1">
      <c r="A207" s="88">
        <f t="shared" si="6"/>
        <v>415</v>
      </c>
      <c r="B207" s="17">
        <v>42354</v>
      </c>
      <c r="C207" s="23" t="str">
        <f t="shared" si="4"/>
        <v>12-dicembre</v>
      </c>
      <c r="D207" s="22" t="s">
        <v>155</v>
      </c>
      <c r="E207" s="14"/>
      <c r="F207" s="22" t="s">
        <v>165</v>
      </c>
      <c r="G207" s="19" t="s">
        <v>164</v>
      </c>
      <c r="H207" s="20" t="s">
        <v>13</v>
      </c>
      <c r="I207" s="68"/>
    </row>
    <row r="208" spans="1:9" ht="57.75" customHeight="1">
      <c r="A208" s="89">
        <v>416</v>
      </c>
      <c r="B208" s="17">
        <v>42354</v>
      </c>
      <c r="C208" s="23" t="str">
        <f t="shared" si="4"/>
        <v>12-dicembre</v>
      </c>
      <c r="D208" s="22" t="s">
        <v>155</v>
      </c>
      <c r="E208" s="14"/>
      <c r="F208" s="22" t="s">
        <v>165</v>
      </c>
      <c r="G208" s="19" t="s">
        <v>164</v>
      </c>
      <c r="H208" s="20" t="s">
        <v>14</v>
      </c>
      <c r="I208" s="68"/>
    </row>
    <row r="209" spans="1:9" ht="117.75" customHeight="1">
      <c r="A209" s="89">
        <v>417</v>
      </c>
      <c r="B209" s="17">
        <v>42354</v>
      </c>
      <c r="C209" s="23" t="str">
        <f t="shared" si="4"/>
        <v>12-dicembre</v>
      </c>
      <c r="D209" s="22" t="s">
        <v>148</v>
      </c>
      <c r="E209" s="14"/>
      <c r="F209" s="22" t="s">
        <v>167</v>
      </c>
      <c r="G209" s="19" t="s">
        <v>168</v>
      </c>
      <c r="H209" s="20" t="s">
        <v>15</v>
      </c>
      <c r="I209" s="68"/>
    </row>
    <row r="210" spans="1:9" ht="101.25" customHeight="1">
      <c r="A210" s="88">
        <f t="shared" si="6"/>
        <v>418</v>
      </c>
      <c r="B210" s="17">
        <v>42354</v>
      </c>
      <c r="C210" s="23" t="str">
        <f t="shared" si="4"/>
        <v>12-dicembre</v>
      </c>
      <c r="D210" s="22" t="s">
        <v>149</v>
      </c>
      <c r="E210" s="14"/>
      <c r="F210" s="22" t="s">
        <v>165</v>
      </c>
      <c r="G210" s="19" t="s">
        <v>166</v>
      </c>
      <c r="H210" s="20" t="s">
        <v>16</v>
      </c>
      <c r="I210" s="68"/>
    </row>
    <row r="211" spans="1:9" ht="118.5" customHeight="1">
      <c r="A211" s="88">
        <f t="shared" si="6"/>
        <v>419</v>
      </c>
      <c r="B211" s="17">
        <v>42354</v>
      </c>
      <c r="C211" s="23" t="str">
        <f t="shared" si="4"/>
        <v>12-dicembre</v>
      </c>
      <c r="D211" s="22" t="s">
        <v>149</v>
      </c>
      <c r="E211" s="14"/>
      <c r="F211" s="22" t="s">
        <v>165</v>
      </c>
      <c r="G211" s="19" t="s">
        <v>166</v>
      </c>
      <c r="H211" s="20" t="s">
        <v>17</v>
      </c>
      <c r="I211" s="68"/>
    </row>
    <row r="212" spans="1:9" ht="97.5" customHeight="1">
      <c r="A212" s="88">
        <f t="shared" si="6"/>
        <v>420</v>
      </c>
      <c r="B212" s="17">
        <v>42354</v>
      </c>
      <c r="C212" s="23" t="str">
        <f t="shared" si="4"/>
        <v>12-dicembre</v>
      </c>
      <c r="D212" s="22" t="s">
        <v>155</v>
      </c>
      <c r="E212" s="14"/>
      <c r="F212" s="22" t="s">
        <v>165</v>
      </c>
      <c r="G212" s="19" t="s">
        <v>166</v>
      </c>
      <c r="H212" s="20" t="s">
        <v>18</v>
      </c>
      <c r="I212" s="68"/>
    </row>
    <row r="213" spans="1:9" ht="66" customHeight="1">
      <c r="A213" s="88">
        <f t="shared" si="6"/>
        <v>421</v>
      </c>
      <c r="B213" s="17">
        <v>42355</v>
      </c>
      <c r="C213" s="23" t="str">
        <f t="shared" si="4"/>
        <v>12-dicembre</v>
      </c>
      <c r="D213" s="22" t="s">
        <v>155</v>
      </c>
      <c r="E213" s="14"/>
      <c r="F213" s="22" t="s">
        <v>165</v>
      </c>
      <c r="G213" s="19" t="s">
        <v>164</v>
      </c>
      <c r="H213" s="20" t="s">
        <v>19</v>
      </c>
      <c r="I213" s="68"/>
    </row>
    <row r="214" spans="1:9" ht="72.75" customHeight="1">
      <c r="A214" s="88">
        <f t="shared" si="6"/>
        <v>422</v>
      </c>
      <c r="B214" s="17">
        <v>42355</v>
      </c>
      <c r="C214" s="23" t="str">
        <f t="shared" si="4"/>
        <v>12-dicembre</v>
      </c>
      <c r="D214" s="22" t="s">
        <v>149</v>
      </c>
      <c r="E214" s="14"/>
      <c r="F214" s="22" t="s">
        <v>165</v>
      </c>
      <c r="G214" s="19" t="s">
        <v>164</v>
      </c>
      <c r="H214" s="20" t="s">
        <v>20</v>
      </c>
      <c r="I214" s="68"/>
    </row>
    <row r="215" spans="1:9" ht="81" customHeight="1">
      <c r="A215" s="89">
        <v>423</v>
      </c>
      <c r="B215" s="17">
        <v>42355</v>
      </c>
      <c r="C215" s="23" t="str">
        <f t="shared" si="4"/>
        <v>12-dicembre</v>
      </c>
      <c r="D215" s="22" t="s">
        <v>149</v>
      </c>
      <c r="E215" s="14"/>
      <c r="F215" s="22" t="s">
        <v>165</v>
      </c>
      <c r="G215" s="19" t="s">
        <v>164</v>
      </c>
      <c r="H215" s="20" t="s">
        <v>21</v>
      </c>
      <c r="I215" s="68"/>
    </row>
    <row r="216" spans="1:9" ht="59.25" customHeight="1">
      <c r="A216" s="88">
        <f t="shared" si="6"/>
        <v>424</v>
      </c>
      <c r="B216" s="17">
        <v>42355</v>
      </c>
      <c r="C216" s="23" t="str">
        <f t="shared" si="4"/>
        <v>12-dicembre</v>
      </c>
      <c r="D216" s="22" t="s">
        <v>149</v>
      </c>
      <c r="E216" s="14"/>
      <c r="F216" s="22" t="s">
        <v>165</v>
      </c>
      <c r="G216" s="19" t="s">
        <v>164</v>
      </c>
      <c r="H216" s="20" t="s">
        <v>22</v>
      </c>
      <c r="I216" s="68"/>
    </row>
    <row r="217" spans="1:9" ht="74.25" customHeight="1">
      <c r="A217" s="89"/>
      <c r="B217" s="17">
        <v>42355</v>
      </c>
      <c r="C217" s="23" t="str">
        <f t="shared" si="4"/>
        <v>12-dicembre</v>
      </c>
      <c r="D217" s="22" t="s">
        <v>149</v>
      </c>
      <c r="E217" s="14"/>
      <c r="F217" s="22" t="s">
        <v>165</v>
      </c>
      <c r="G217" s="19" t="s">
        <v>164</v>
      </c>
      <c r="H217" s="20" t="s">
        <v>23</v>
      </c>
      <c r="I217" s="68"/>
    </row>
    <row r="218" spans="1:9" ht="64.5" customHeight="1">
      <c r="A218" s="88">
        <f t="shared" si="6"/>
        <v>426</v>
      </c>
      <c r="B218" s="17">
        <v>42355</v>
      </c>
      <c r="C218" s="23" t="str">
        <f t="shared" si="4"/>
        <v>12-dicembre</v>
      </c>
      <c r="D218" s="22" t="s">
        <v>155</v>
      </c>
      <c r="E218" s="14"/>
      <c r="F218" s="22" t="s">
        <v>165</v>
      </c>
      <c r="G218" s="19" t="s">
        <v>164</v>
      </c>
      <c r="H218" s="20" t="s">
        <v>24</v>
      </c>
      <c r="I218" s="68"/>
    </row>
    <row r="219" spans="1:9" ht="63" customHeight="1">
      <c r="A219" s="89">
        <v>427</v>
      </c>
      <c r="B219" s="17">
        <v>42355</v>
      </c>
      <c r="C219" s="23" t="str">
        <f t="shared" si="4"/>
        <v>12-dicembre</v>
      </c>
      <c r="D219" s="22" t="s">
        <v>149</v>
      </c>
      <c r="E219" s="14"/>
      <c r="F219" s="22" t="s">
        <v>165</v>
      </c>
      <c r="G219" s="19" t="s">
        <v>164</v>
      </c>
      <c r="H219" s="20" t="s">
        <v>25</v>
      </c>
      <c r="I219" s="68"/>
    </row>
    <row r="220" spans="1:9" ht="54.75" customHeight="1">
      <c r="A220" s="89">
        <v>428</v>
      </c>
      <c r="B220" s="17">
        <v>42356</v>
      </c>
      <c r="C220" s="23" t="str">
        <f t="shared" si="4"/>
        <v>12-dicembre</v>
      </c>
      <c r="D220" s="22" t="s">
        <v>148</v>
      </c>
      <c r="E220" s="14"/>
      <c r="F220" s="22" t="s">
        <v>167</v>
      </c>
      <c r="G220" s="19" t="s">
        <v>168</v>
      </c>
      <c r="H220" s="20" t="s">
        <v>26</v>
      </c>
      <c r="I220" s="68"/>
    </row>
    <row r="221" spans="1:9" ht="97.5" customHeight="1">
      <c r="A221" s="89">
        <v>429</v>
      </c>
      <c r="B221" s="17">
        <v>42356</v>
      </c>
      <c r="C221" s="23" t="str">
        <f t="shared" si="4"/>
        <v>12-dicembre</v>
      </c>
      <c r="D221" s="22" t="s">
        <v>148</v>
      </c>
      <c r="E221" s="14"/>
      <c r="F221" s="22" t="s">
        <v>165</v>
      </c>
      <c r="G221" s="19" t="s">
        <v>166</v>
      </c>
      <c r="H221" s="20" t="s">
        <v>34</v>
      </c>
      <c r="I221" s="68"/>
    </row>
    <row r="222" spans="1:9" ht="42" customHeight="1">
      <c r="A222" s="89">
        <v>430</v>
      </c>
      <c r="B222" s="17">
        <v>42356</v>
      </c>
      <c r="C222" s="23" t="str">
        <f t="shared" si="4"/>
        <v>12-dicembre</v>
      </c>
      <c r="D222" s="23" t="s">
        <v>152</v>
      </c>
      <c r="E222" s="14"/>
      <c r="F222" s="22" t="s">
        <v>167</v>
      </c>
      <c r="G222" s="19" t="s">
        <v>206</v>
      </c>
      <c r="H222" s="20" t="s">
        <v>63</v>
      </c>
      <c r="I222" s="68"/>
    </row>
    <row r="223" spans="1:9" ht="30" customHeight="1">
      <c r="A223" s="89">
        <v>431</v>
      </c>
      <c r="B223" s="17">
        <v>42360</v>
      </c>
      <c r="C223" s="23" t="str">
        <f t="shared" si="4"/>
        <v>12-dicembre</v>
      </c>
      <c r="D223" s="23" t="s">
        <v>152</v>
      </c>
      <c r="E223" s="14"/>
      <c r="F223" s="22" t="s">
        <v>167</v>
      </c>
      <c r="G223" s="19" t="s">
        <v>206</v>
      </c>
      <c r="H223" s="20" t="s">
        <v>27</v>
      </c>
      <c r="I223" s="68"/>
    </row>
    <row r="224" spans="1:9" ht="63" customHeight="1">
      <c r="A224" s="88">
        <f t="shared" si="6"/>
        <v>432</v>
      </c>
      <c r="B224" s="17">
        <v>42360</v>
      </c>
      <c r="C224" s="23" t="str">
        <f t="shared" si="4"/>
        <v>12-dicembre</v>
      </c>
      <c r="D224" s="22" t="s">
        <v>155</v>
      </c>
      <c r="E224" s="14"/>
      <c r="F224" s="22" t="s">
        <v>165</v>
      </c>
      <c r="G224" s="19" t="s">
        <v>164</v>
      </c>
      <c r="H224" s="20" t="s">
        <v>28</v>
      </c>
      <c r="I224" s="68"/>
    </row>
    <row r="225" spans="1:9" ht="38.25" customHeight="1">
      <c r="A225" s="89">
        <v>433</v>
      </c>
      <c r="B225" s="17">
        <v>42360</v>
      </c>
      <c r="C225" s="23" t="str">
        <f t="shared" si="4"/>
        <v>12-dicembre</v>
      </c>
      <c r="D225" s="22" t="s">
        <v>149</v>
      </c>
      <c r="E225" s="14"/>
      <c r="F225" s="22" t="s">
        <v>165</v>
      </c>
      <c r="G225" s="19" t="s">
        <v>164</v>
      </c>
      <c r="H225" s="20" t="s">
        <v>29</v>
      </c>
      <c r="I225" s="68"/>
    </row>
    <row r="226" spans="1:9" ht="74.25" customHeight="1">
      <c r="A226" s="89">
        <v>434</v>
      </c>
      <c r="B226" s="17">
        <v>42361</v>
      </c>
      <c r="C226" s="23" t="str">
        <f t="shared" si="4"/>
        <v>12-dicembre</v>
      </c>
      <c r="D226" s="22" t="s">
        <v>149</v>
      </c>
      <c r="E226" s="14"/>
      <c r="F226" s="22" t="s">
        <v>165</v>
      </c>
      <c r="G226" s="19" t="s">
        <v>164</v>
      </c>
      <c r="H226" s="20" t="s">
        <v>32</v>
      </c>
      <c r="I226" s="68"/>
    </row>
    <row r="227" spans="1:9" ht="64.5" customHeight="1">
      <c r="A227" s="88">
        <f t="shared" si="6"/>
        <v>435</v>
      </c>
      <c r="B227" s="17">
        <v>42361</v>
      </c>
      <c r="C227" s="23" t="str">
        <f t="shared" si="4"/>
        <v>12-dicembre</v>
      </c>
      <c r="D227" s="22" t="s">
        <v>155</v>
      </c>
      <c r="E227" s="14"/>
      <c r="F227" s="22" t="s">
        <v>165</v>
      </c>
      <c r="G227" s="19" t="s">
        <v>164</v>
      </c>
      <c r="H227" s="20" t="s">
        <v>33</v>
      </c>
      <c r="I227" s="68"/>
    </row>
    <row r="228" spans="1:9" ht="96.75" customHeight="1">
      <c r="A228" s="88">
        <f t="shared" si="6"/>
        <v>436</v>
      </c>
      <c r="B228" s="17">
        <v>42366</v>
      </c>
      <c r="C228" s="23" t="str">
        <f t="shared" si="4"/>
        <v>12-dicembre</v>
      </c>
      <c r="D228" s="22" t="s">
        <v>149</v>
      </c>
      <c r="E228" s="14"/>
      <c r="F228" s="22" t="s">
        <v>165</v>
      </c>
      <c r="G228" s="19" t="s">
        <v>166</v>
      </c>
      <c r="H228" s="20" t="s">
        <v>35</v>
      </c>
      <c r="I228" s="68"/>
    </row>
    <row r="229" spans="1:9" ht="72.75" customHeight="1">
      <c r="A229" s="88">
        <f t="shared" si="6"/>
        <v>437</v>
      </c>
      <c r="B229" s="17">
        <v>42366</v>
      </c>
      <c r="C229" s="23" t="str">
        <f t="shared" si="4"/>
        <v>12-dicembre</v>
      </c>
      <c r="D229" s="22" t="s">
        <v>149</v>
      </c>
      <c r="E229" s="14"/>
      <c r="F229" s="22" t="s">
        <v>165</v>
      </c>
      <c r="G229" s="19" t="s">
        <v>164</v>
      </c>
      <c r="H229" s="20" t="s">
        <v>36</v>
      </c>
      <c r="I229" s="68"/>
    </row>
    <row r="230" spans="1:9" ht="79.5" customHeight="1">
      <c r="A230" s="89">
        <v>438</v>
      </c>
      <c r="B230" s="17">
        <v>42367</v>
      </c>
      <c r="C230" s="23" t="str">
        <f t="shared" si="4"/>
        <v>12-dicembre</v>
      </c>
      <c r="D230" s="22" t="s">
        <v>148</v>
      </c>
      <c r="E230" s="14"/>
      <c r="F230" s="22" t="s">
        <v>165</v>
      </c>
      <c r="G230" s="19" t="s">
        <v>166</v>
      </c>
      <c r="H230" s="20" t="s">
        <v>38</v>
      </c>
      <c r="I230" s="68"/>
    </row>
    <row r="231" spans="1:9" ht="97.5" customHeight="1">
      <c r="A231" s="88">
        <f>HYPERLINK(CONCATENATE(YEAR(B233),"/N.",ROW()+208,".pdf"),ROW()+208)</f>
        <v>439</v>
      </c>
      <c r="B231" s="17">
        <v>42368</v>
      </c>
      <c r="C231" s="23" t="str">
        <f>CONCATENATE(MONTH(B231),"-",TEXT(B231,"MMMM"))</f>
        <v>12-dicembre</v>
      </c>
      <c r="D231" s="17" t="s">
        <v>155</v>
      </c>
      <c r="E231" s="14"/>
      <c r="F231" s="22" t="s">
        <v>165</v>
      </c>
      <c r="G231" s="19" t="s">
        <v>164</v>
      </c>
      <c r="H231" s="20" t="s">
        <v>39</v>
      </c>
      <c r="I231" s="68"/>
    </row>
    <row r="232" spans="1:9" ht="77.25" customHeight="1">
      <c r="A232" s="89">
        <v>440</v>
      </c>
      <c r="B232" s="17">
        <v>42368</v>
      </c>
      <c r="C232" s="23" t="str">
        <f t="shared" si="4"/>
        <v>12-dicembre</v>
      </c>
      <c r="D232" s="22" t="s">
        <v>149</v>
      </c>
      <c r="E232" s="14"/>
      <c r="F232" s="22" t="s">
        <v>165</v>
      </c>
      <c r="G232" s="19" t="s">
        <v>164</v>
      </c>
      <c r="H232" s="20" t="s">
        <v>40</v>
      </c>
      <c r="I232" s="68"/>
    </row>
  </sheetData>
  <sheetProtection/>
  <mergeCells count="1">
    <mergeCell ref="A1:H1"/>
  </mergeCells>
  <hyperlinks>
    <hyperlink ref="H49" r:id="rId1" display="https://smartcig.avcp.it/AVCP-SmartCig/preparaDettaglioComunicazioneOS.action?codDettaglioCarnet=22641050"/>
    <hyperlink ref="H51" r:id="rId2" display="https://smartcig.avcp.it/AVCP-SmartCig/preparaDettaglioComunicazioneOS.action?codDettaglioCarnet=22599090"/>
    <hyperlink ref="H163" r:id="rId3" display="https://smartcig.avcp.it/AVCP-SmartCig/preparaDettaglioComunicazioneOS.action?codDettaglioCarnet=24220053"/>
  </hyperlinks>
  <printOptions/>
  <pageMargins left="0.7" right="0.7" top="0.75" bottom="0.75" header="0.3" footer="0.3"/>
  <pageSetup horizontalDpi="600" verticalDpi="600" orientation="portrait" r:id="rId4"/>
</worksheet>
</file>

<file path=xl/worksheets/sheet3.xml><?xml version="1.0" encoding="utf-8"?>
<worksheet xmlns="http://schemas.openxmlformats.org/spreadsheetml/2006/main" xmlns:r="http://schemas.openxmlformats.org/officeDocument/2006/relationships">
  <sheetPr codeName="Foglio2"/>
  <dimension ref="A1:B19"/>
  <sheetViews>
    <sheetView zoomScalePageLayoutView="0" workbookViewId="0" topLeftCell="A4">
      <selection activeCell="A7" sqref="A7"/>
    </sheetView>
  </sheetViews>
  <sheetFormatPr defaultColWidth="8.8515625" defaultRowHeight="12.75"/>
  <cols>
    <col min="1" max="1" width="27.421875" style="6" customWidth="1"/>
    <col min="2" max="2" width="65.421875" style="6" customWidth="1"/>
    <col min="3" max="16384" width="8.8515625" style="6" customWidth="1"/>
  </cols>
  <sheetData>
    <row r="1" spans="1:2" s="9" customFormat="1" ht="15.75">
      <c r="A1" s="8" t="s">
        <v>158</v>
      </c>
      <c r="B1" s="9" t="s">
        <v>146</v>
      </c>
    </row>
    <row r="4" spans="1:2" ht="15.75">
      <c r="A4" s="10" t="s">
        <v>126</v>
      </c>
      <c r="B4" s="7" t="s">
        <v>127</v>
      </c>
    </row>
    <row r="5" spans="1:2" ht="15.75">
      <c r="A5" s="10" t="s">
        <v>128</v>
      </c>
      <c r="B5" s="7" t="s">
        <v>129</v>
      </c>
    </row>
    <row r="6" spans="1:2" ht="15.75">
      <c r="A6" s="10" t="s">
        <v>148</v>
      </c>
      <c r="B6" s="7" t="s">
        <v>130</v>
      </c>
    </row>
    <row r="7" spans="1:2" ht="15.75">
      <c r="A7" s="10" t="s">
        <v>153</v>
      </c>
      <c r="B7" s="7" t="s">
        <v>131</v>
      </c>
    </row>
    <row r="8" spans="1:2" ht="15.75">
      <c r="A8" s="10" t="s">
        <v>154</v>
      </c>
      <c r="B8" s="7" t="s">
        <v>132</v>
      </c>
    </row>
    <row r="9" spans="1:2" ht="15.75">
      <c r="A9" s="10" t="s">
        <v>147</v>
      </c>
      <c r="B9" s="7" t="s">
        <v>133</v>
      </c>
    </row>
    <row r="10" spans="1:2" ht="15.75">
      <c r="A10" s="10" t="s">
        <v>152</v>
      </c>
      <c r="B10" s="7" t="s">
        <v>134</v>
      </c>
    </row>
    <row r="11" spans="1:2" ht="15.75">
      <c r="A11" s="10" t="s">
        <v>157</v>
      </c>
      <c r="B11" s="7" t="s">
        <v>135</v>
      </c>
    </row>
    <row r="12" spans="1:2" ht="15.75">
      <c r="A12" s="10" t="s">
        <v>155</v>
      </c>
      <c r="B12" s="7" t="s">
        <v>136</v>
      </c>
    </row>
    <row r="13" spans="1:2" ht="15.75">
      <c r="A13" s="10" t="s">
        <v>149</v>
      </c>
      <c r="B13" s="7" t="s">
        <v>137</v>
      </c>
    </row>
    <row r="14" spans="1:2" ht="15.75">
      <c r="A14" s="10" t="s">
        <v>156</v>
      </c>
      <c r="B14" s="7" t="s">
        <v>138</v>
      </c>
    </row>
    <row r="15" spans="1:2" ht="15.75">
      <c r="A15" s="10" t="s">
        <v>139</v>
      </c>
      <c r="B15" s="7" t="s">
        <v>140</v>
      </c>
    </row>
    <row r="16" spans="1:2" ht="15.75">
      <c r="A16" s="10" t="s">
        <v>125</v>
      </c>
      <c r="B16" s="7" t="s">
        <v>141</v>
      </c>
    </row>
    <row r="17" spans="1:2" ht="15.75">
      <c r="A17" s="10" t="s">
        <v>142</v>
      </c>
      <c r="B17" s="7" t="s">
        <v>143</v>
      </c>
    </row>
    <row r="18" spans="1:2" ht="15.75">
      <c r="A18" s="10" t="s">
        <v>124</v>
      </c>
      <c r="B18" s="7" t="s">
        <v>163</v>
      </c>
    </row>
    <row r="19" spans="1:2" ht="15.75">
      <c r="A19" s="10" t="s">
        <v>144</v>
      </c>
      <c r="B19" s="7" t="s">
        <v>145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HyperlinkBase>http://www.arpalazio.net/file/determine/</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stefania.squillaci</dc:creator>
  <cp:keywords/>
  <dc:description/>
  <cp:lastModifiedBy>Stefania Squillaci</cp:lastModifiedBy>
  <cp:lastPrinted>2013-12-16T12:21:07Z</cp:lastPrinted>
  <dcterms:created xsi:type="dcterms:W3CDTF">2011-01-03T11:19:01Z</dcterms:created>
  <dcterms:modified xsi:type="dcterms:W3CDTF">2016-02-29T10:22:50Z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